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45" yWindow="825" windowWidth="19155" windowHeight="13935"/>
  </bookViews>
  <sheets>
    <sheet name="Лист1" sheetId="1" r:id="rId1"/>
  </sheets>
  <definedNames>
    <definedName name="_xlnm._FilterDatabase" localSheetId="0" hidden="1">Лист1!$A$6:$L$6</definedName>
  </definedNames>
  <calcPr calcId="124519"/>
</workbook>
</file>

<file path=xl/calcChain.xml><?xml version="1.0" encoding="utf-8"?>
<calcChain xmlns="http://schemas.openxmlformats.org/spreadsheetml/2006/main">
  <c r="L24" i="1"/>
  <c r="B205"/>
  <c r="A205"/>
  <c r="J204"/>
  <c r="I204"/>
  <c r="H204"/>
  <c r="G204"/>
  <c r="F204"/>
  <c r="B195"/>
  <c r="A195"/>
  <c r="L205"/>
  <c r="J194"/>
  <c r="I194"/>
  <c r="I205" s="1"/>
  <c r="H194"/>
  <c r="G194"/>
  <c r="F194"/>
  <c r="B184"/>
  <c r="A184"/>
  <c r="J183"/>
  <c r="I183"/>
  <c r="H183"/>
  <c r="G183"/>
  <c r="F183"/>
  <c r="B174"/>
  <c r="A174"/>
  <c r="L184"/>
  <c r="J173"/>
  <c r="I173"/>
  <c r="H173"/>
  <c r="G173"/>
  <c r="F173"/>
  <c r="B164"/>
  <c r="A164"/>
  <c r="J163"/>
  <c r="I163"/>
  <c r="H163"/>
  <c r="G163"/>
  <c r="F163"/>
  <c r="B154"/>
  <c r="A154"/>
  <c r="L164"/>
  <c r="J153"/>
  <c r="I153"/>
  <c r="H153"/>
  <c r="G153"/>
  <c r="F153"/>
  <c r="B143"/>
  <c r="A143"/>
  <c r="J142"/>
  <c r="I142"/>
  <c r="H142"/>
  <c r="G142"/>
  <c r="F142"/>
  <c r="B133"/>
  <c r="A133"/>
  <c r="L143"/>
  <c r="J132"/>
  <c r="I132"/>
  <c r="H132"/>
  <c r="G132"/>
  <c r="F132"/>
  <c r="B123"/>
  <c r="A123"/>
  <c r="J122"/>
  <c r="I122"/>
  <c r="H122"/>
  <c r="G122"/>
  <c r="F122"/>
  <c r="B113"/>
  <c r="A113"/>
  <c r="L123"/>
  <c r="J112"/>
  <c r="I112"/>
  <c r="H112"/>
  <c r="G112"/>
  <c r="F112"/>
  <c r="B103"/>
  <c r="A103"/>
  <c r="J102"/>
  <c r="I102"/>
  <c r="H102"/>
  <c r="G102"/>
  <c r="F102"/>
  <c r="B93"/>
  <c r="A93"/>
  <c r="L103"/>
  <c r="J92"/>
  <c r="I92"/>
  <c r="H92"/>
  <c r="G92"/>
  <c r="F92"/>
  <c r="B83"/>
  <c r="A83"/>
  <c r="J82"/>
  <c r="I82"/>
  <c r="H82"/>
  <c r="G82"/>
  <c r="F82"/>
  <c r="B73"/>
  <c r="A73"/>
  <c r="L83"/>
  <c r="J72"/>
  <c r="I72"/>
  <c r="H72"/>
  <c r="G72"/>
  <c r="F72"/>
  <c r="B64"/>
  <c r="A64"/>
  <c r="J63"/>
  <c r="I63"/>
  <c r="H63"/>
  <c r="G63"/>
  <c r="F63"/>
  <c r="B54"/>
  <c r="A54"/>
  <c r="L64"/>
  <c r="J53"/>
  <c r="I53"/>
  <c r="H53"/>
  <c r="G53"/>
  <c r="F53"/>
  <c r="B44"/>
  <c r="A44"/>
  <c r="J43"/>
  <c r="I43"/>
  <c r="H43"/>
  <c r="G43"/>
  <c r="F43"/>
  <c r="B34"/>
  <c r="A34"/>
  <c r="L44"/>
  <c r="J33"/>
  <c r="I33"/>
  <c r="H33"/>
  <c r="G33"/>
  <c r="F33"/>
  <c r="B24"/>
  <c r="A24"/>
  <c r="J23"/>
  <c r="I23"/>
  <c r="H23"/>
  <c r="G23"/>
  <c r="F23"/>
  <c r="B14"/>
  <c r="A14"/>
  <c r="J13"/>
  <c r="I13"/>
  <c r="H13"/>
  <c r="G13"/>
  <c r="F13"/>
  <c r="L206" l="1"/>
  <c r="F205"/>
  <c r="J205"/>
  <c r="H205"/>
  <c r="G205"/>
  <c r="F184"/>
  <c r="J184"/>
  <c r="I184"/>
  <c r="H184"/>
  <c r="G184"/>
  <c r="J164"/>
  <c r="I164"/>
  <c r="H164"/>
  <c r="F164"/>
  <c r="G164"/>
  <c r="J143"/>
  <c r="I143"/>
  <c r="H143"/>
  <c r="G143"/>
  <c r="F143"/>
  <c r="I123"/>
  <c r="J123"/>
  <c r="H123"/>
  <c r="G123"/>
  <c r="F123"/>
  <c r="J103"/>
  <c r="I103"/>
  <c r="H103"/>
  <c r="G103"/>
  <c r="F103"/>
  <c r="J83"/>
  <c r="I83"/>
  <c r="H83"/>
  <c r="G83"/>
  <c r="F83"/>
  <c r="I64"/>
  <c r="J64"/>
  <c r="H64"/>
  <c r="G64"/>
  <c r="F64"/>
  <c r="F44"/>
  <c r="I44"/>
  <c r="J44"/>
  <c r="H44"/>
  <c r="G44"/>
  <c r="J24"/>
  <c r="I24"/>
  <c r="H24"/>
  <c r="G24"/>
  <c r="F24"/>
  <c r="I206" l="1"/>
  <c r="J206"/>
  <c r="F206"/>
  <c r="H206"/>
  <c r="G206"/>
</calcChain>
</file>

<file path=xl/sharedStrings.xml><?xml version="1.0" encoding="utf-8"?>
<sst xmlns="http://schemas.openxmlformats.org/spreadsheetml/2006/main" count="304" uniqueCount="83">
  <si>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</si>
  <si>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</si>
  <si>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</si>
  <si>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</si>
  <si>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</si>
  <si>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</si>
  <si>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</si>
  <si>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</si>
  <si>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</si>
  <si>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</si>
  <si>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</si>
  <si>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</si>
  <si>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</si>
  <si>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</si>
  <si>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</si>
  <si>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</si>
  <si>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</si>
  <si>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</si>
  <si>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</si>
  <si>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</si>
  <si>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</si>
  <si>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</si>
  <si>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</si>
  <si>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</si>
  <si>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</si>
  <si>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</si>
  <si>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</si>
  <si>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</si>
  <si>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</si>
  <si>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</si>
  <si>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</si>
  <si>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</si>
  <si>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</si>
  <si>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</si>
  <si>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</si>
  <si>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</si>
  <si>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</si>
  <si>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</si>
  <si>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</si>
  <si>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</si>
  <si>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г/п</t>
  </si>
  <si>
    <t>Хлеб пшеничный</t>
  </si>
  <si>
    <t>Хлеб ржаной</t>
  </si>
  <si>
    <t>Запеканка из творога со сгущенным молоком</t>
  </si>
  <si>
    <t>223/2017</t>
  </si>
  <si>
    <t>Какао с молоком</t>
  </si>
  <si>
    <t>Яблоко свежее калиброванное</t>
  </si>
  <si>
    <t>382/2017</t>
  </si>
  <si>
    <t>Свежий огурец</t>
  </si>
  <si>
    <t>Гуляш из говядины</t>
  </si>
  <si>
    <t>Рис припущенный</t>
  </si>
  <si>
    <t>Чай с сахаром</t>
  </si>
  <si>
    <t>Омлет натуральный</t>
  </si>
  <si>
    <t>Горошек консервированный</t>
  </si>
  <si>
    <t>Кофейный напиток с молоком</t>
  </si>
  <si>
    <t xml:space="preserve">Рыба (минтай), тушеная с овощами  </t>
  </si>
  <si>
    <t>Картофель отварной</t>
  </si>
  <si>
    <t>Икра кабачковая</t>
  </si>
  <si>
    <t>Кисель из сухофруктов</t>
  </si>
  <si>
    <t>Тефтели мясные (говядина)</t>
  </si>
  <si>
    <t>Макаронные изделия отварные</t>
  </si>
  <si>
    <t>Компот из смеси сухофруктов</t>
  </si>
  <si>
    <t>71/70</t>
  </si>
  <si>
    <t>Жаркое по домашнему</t>
  </si>
  <si>
    <t>Чай с сахаром и лимоном</t>
  </si>
  <si>
    <t>Плов из бройлер-цыпленка</t>
  </si>
  <si>
    <t>Сок фруктовый</t>
  </si>
  <si>
    <t>Котлета рубленная из бройлер-цыпленка с соусом сметанным</t>
  </si>
  <si>
    <t>Каша гречневая рассыпчатая</t>
  </si>
  <si>
    <t>Каша манная молочная с маслом сливочным м.д.ж 72,5%</t>
  </si>
  <si>
    <t xml:space="preserve">Какао с молоком </t>
  </si>
  <si>
    <t>кондитерское изделие</t>
  </si>
  <si>
    <t xml:space="preserve">кондитерское изделие </t>
  </si>
  <si>
    <t>Пряник</t>
  </si>
  <si>
    <t>Овощи натуральные свежие или соленые (огурцы)</t>
  </si>
  <si>
    <t>Овощи натуральные свежие или соленые (помидоры)</t>
  </si>
  <si>
    <t xml:space="preserve">Сыр российский </t>
  </si>
  <si>
    <t>Масло сливочное крестьянское м.д.ж.72,5%</t>
  </si>
  <si>
    <t>Бройлер-цыпленок,тушенный в сметанном соусе с томатом</t>
  </si>
  <si>
    <t>кис.молоч.</t>
  </si>
  <si>
    <t>Директор</t>
  </si>
  <si>
    <t>Долгая Е.И.</t>
  </si>
  <si>
    <t>МКОУ СОШ№4 с.Красное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</si>
</sst>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1" xfId="0" applyFont="1" applyFill="1" applyBorder="1" applyAlignment="1" applyProtection="1">
      <alignment vertical="top" wrapText="1"/>
      <protection locked="0"/>
    </xf>
    <xf numFmtId="17" fontId="5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Protection="1">
      <protection locked="0"/>
    </xf>
    <xf numFmtId="0" fontId="14" fillId="2" borderId="15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 applyProtection="1">
      <alignment horizontal="center" vertical="top" wrapText="1"/>
      <protection locked="0"/>
    </xf>
    <xf numFmtId="1" fontId="5" fillId="2" borderId="2" xfId="0" applyNumberFormat="1" applyFont="1" applyFill="1" applyBorder="1" applyAlignment="1" applyProtection="1">
      <alignment horizontal="center" vertical="top" wrapText="1"/>
      <protection locked="0"/>
    </xf>
    <xf numFmtId="1" fontId="5" fillId="0" borderId="2" xfId="0" applyNumberFormat="1" applyFont="1" applyBorder="1" applyAlignment="1">
      <alignment horizontal="center" vertical="top" wrapText="1"/>
    </xf>
    <xf numFmtId="1" fontId="5" fillId="3" borderId="3" xfId="0" applyNumberFormat="1" applyFont="1" applyFill="1" applyBorder="1" applyAlignment="1">
      <alignment horizontal="center" vertical="top" wrapText="1"/>
    </xf>
    <xf numFmtId="1" fontId="5" fillId="0" borderId="10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0" fillId="0" borderId="6" xfId="0" applyFill="1" applyBorder="1"/>
    <xf numFmtId="0" fontId="0" fillId="0" borderId="2" xfId="0" applyFill="1" applyBorder="1" applyProtection="1">
      <protection locked="0"/>
    </xf>
    <xf numFmtId="0" fontId="5" fillId="0" borderId="2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/>
    </xf>
    <xf numFmtId="0" fontId="0" fillId="4" borderId="2" xfId="0" applyFill="1" applyBorder="1" applyProtection="1">
      <protection locked="0"/>
    </xf>
    <xf numFmtId="17" fontId="5" fillId="2" borderId="15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1" fontId="5" fillId="2" borderId="4" xfId="0" applyNumberFormat="1" applyFont="1" applyFill="1" applyBorder="1" applyAlignment="1" applyProtection="1">
      <alignment horizontal="center" vertical="top" wrapText="1"/>
      <protection locked="0"/>
    </xf>
    <xf numFmtId="0" fontId="5" fillId="2" borderId="23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>
      <alignment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6"/>
  <sheetViews>
    <sheetView tabSelected="1" view="pageBreakPreview" zoomScale="83" zoomScaleSheetLayoutView="83" workbookViewId="0">
      <pane xSplit="4" ySplit="5" topLeftCell="E166" activePane="bottomRight" state="frozen"/>
      <selection pane="topRight" activeCell="E1" sqref="E1"/>
      <selection pane="bottomLeft" activeCell="A6" sqref="A6"/>
      <selection pane="bottomRight" activeCell="B185" sqref="B18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2.7109375" style="2" customWidth="1"/>
    <col min="13" max="16384" width="9.140625" style="2"/>
  </cols>
  <sheetData>
    <row r="1" spans="1:12" ht="15">
      <c r="A1" s="1" t="s">
        <v>7</v>
      </c>
      <c r="C1" s="76" t="s">
        <v>82</v>
      </c>
      <c r="D1" s="77"/>
      <c r="E1" s="77"/>
      <c r="F1" s="12" t="s">
        <v>16</v>
      </c>
      <c r="G1" s="2" t="s">
        <v>17</v>
      </c>
      <c r="H1" s="78" t="s">
        <v>80</v>
      </c>
      <c r="I1" s="78"/>
      <c r="J1" s="78"/>
      <c r="K1" s="78"/>
    </row>
    <row r="2" spans="1:12" ht="18">
      <c r="A2" s="35" t="s">
        <v>6</v>
      </c>
      <c r="C2" s="2"/>
      <c r="G2" s="2" t="s">
        <v>18</v>
      </c>
      <c r="H2" s="78" t="s">
        <v>81</v>
      </c>
      <c r="I2" s="78"/>
      <c r="J2" s="78"/>
      <c r="K2" s="7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260</v>
      </c>
      <c r="G6" s="56">
        <v>28.23</v>
      </c>
      <c r="H6" s="56">
        <v>24</v>
      </c>
      <c r="I6" s="56">
        <v>29</v>
      </c>
      <c r="J6" s="56">
        <v>449</v>
      </c>
      <c r="K6" s="41" t="s">
        <v>44</v>
      </c>
      <c r="L6" s="40"/>
    </row>
    <row r="7" spans="1:12" ht="15">
      <c r="A7" s="23"/>
      <c r="B7" s="15"/>
      <c r="C7" s="11"/>
      <c r="D7" s="64"/>
      <c r="E7" s="42"/>
      <c r="F7" s="43"/>
      <c r="G7" s="57"/>
      <c r="H7" s="57"/>
      <c r="I7" s="57"/>
      <c r="J7" s="57"/>
      <c r="K7" s="68"/>
      <c r="L7" s="43"/>
    </row>
    <row r="8" spans="1:12" ht="15">
      <c r="A8" s="23"/>
      <c r="B8" s="15"/>
      <c r="C8" s="11"/>
      <c r="D8" s="7" t="s">
        <v>22</v>
      </c>
      <c r="E8" s="50" t="s">
        <v>45</v>
      </c>
      <c r="F8" s="43">
        <v>200</v>
      </c>
      <c r="G8" s="57">
        <v>3</v>
      </c>
      <c r="H8" s="57">
        <v>3</v>
      </c>
      <c r="I8" s="57">
        <v>25</v>
      </c>
      <c r="J8" s="57">
        <v>134</v>
      </c>
      <c r="K8" s="44" t="s">
        <v>47</v>
      </c>
      <c r="L8" s="43"/>
    </row>
    <row r="9" spans="1:12" ht="15">
      <c r="A9" s="23"/>
      <c r="B9" s="15"/>
      <c r="C9" s="11"/>
      <c r="D9" s="7" t="s">
        <v>23</v>
      </c>
      <c r="E9" s="42"/>
      <c r="F9" s="43"/>
      <c r="G9" s="57"/>
      <c r="H9" s="57"/>
      <c r="I9" s="57"/>
      <c r="J9" s="57"/>
      <c r="K9" s="52"/>
      <c r="L9" s="43"/>
    </row>
    <row r="10" spans="1:12" ht="15.75" thickBot="1">
      <c r="A10" s="23"/>
      <c r="B10" s="15"/>
      <c r="C10" s="11"/>
      <c r="D10" s="7" t="s">
        <v>24</v>
      </c>
      <c r="E10" s="42" t="s">
        <v>46</v>
      </c>
      <c r="F10" s="43">
        <v>100</v>
      </c>
      <c r="G10" s="57">
        <v>0.4</v>
      </c>
      <c r="H10" s="57">
        <v>0.4</v>
      </c>
      <c r="I10" s="57">
        <v>10</v>
      </c>
      <c r="J10" s="57">
        <v>47</v>
      </c>
      <c r="K10" s="44" t="s">
        <v>40</v>
      </c>
      <c r="L10" s="43"/>
    </row>
    <row r="11" spans="1:12" ht="15">
      <c r="A11" s="23"/>
      <c r="B11" s="15"/>
      <c r="C11" s="11"/>
      <c r="D11" s="64"/>
      <c r="E11" s="42"/>
      <c r="F11" s="43"/>
      <c r="G11" s="57"/>
      <c r="H11" s="57"/>
      <c r="I11" s="57"/>
      <c r="J11" s="57"/>
      <c r="K11" s="68"/>
      <c r="L11" s="43"/>
    </row>
    <row r="12" spans="1:12" ht="15">
      <c r="A12" s="23"/>
      <c r="B12" s="15"/>
      <c r="C12" s="11"/>
      <c r="D12" s="6"/>
      <c r="E12" s="42"/>
      <c r="F12" s="43"/>
      <c r="G12" s="57"/>
      <c r="H12" s="57"/>
      <c r="I12" s="57"/>
      <c r="J12" s="57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560</v>
      </c>
      <c r="G13" s="58">
        <f t="shared" ref="G13:J13" si="0">SUM(G6:G12)</f>
        <v>31.63</v>
      </c>
      <c r="H13" s="58">
        <f t="shared" si="0"/>
        <v>27.4</v>
      </c>
      <c r="I13" s="58">
        <f t="shared" si="0"/>
        <v>64</v>
      </c>
      <c r="J13" s="58">
        <f t="shared" si="0"/>
        <v>630</v>
      </c>
      <c r="K13" s="25"/>
      <c r="L13" s="19">
        <v>76.72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57"/>
      <c r="H14" s="57"/>
      <c r="I14" s="57"/>
      <c r="J14" s="57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57"/>
      <c r="H15" s="57"/>
      <c r="I15" s="57"/>
      <c r="J15" s="57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57"/>
      <c r="H16" s="57"/>
      <c r="I16" s="57"/>
      <c r="J16" s="57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57"/>
      <c r="H17" s="57"/>
      <c r="I17" s="57"/>
      <c r="J17" s="57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57"/>
      <c r="H18" s="57"/>
      <c r="I18" s="57"/>
      <c r="J18" s="57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57"/>
      <c r="H19" s="57"/>
      <c r="I19" s="57"/>
      <c r="J19" s="57"/>
      <c r="K19" s="44"/>
      <c r="L19" s="43" t="s">
        <v>39</v>
      </c>
    </row>
    <row r="20" spans="1:12" ht="15">
      <c r="A20" s="23"/>
      <c r="B20" s="15"/>
      <c r="C20" s="11"/>
      <c r="D20" s="7" t="s">
        <v>32</v>
      </c>
      <c r="E20" s="42"/>
      <c r="F20" s="43"/>
      <c r="G20" s="57"/>
      <c r="H20" s="57"/>
      <c r="I20" s="57"/>
      <c r="J20" s="57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57"/>
      <c r="H21" s="57"/>
      <c r="I21" s="57"/>
      <c r="J21" s="57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57"/>
      <c r="H22" s="57"/>
      <c r="I22" s="57"/>
      <c r="J22" s="57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58">
        <f t="shared" ref="G23:J23" si="1">SUM(G14:G22)</f>
        <v>0</v>
      </c>
      <c r="H23" s="58">
        <f t="shared" si="1"/>
        <v>0</v>
      </c>
      <c r="I23" s="58">
        <f t="shared" si="1"/>
        <v>0</v>
      </c>
      <c r="J23" s="58">
        <f t="shared" si="1"/>
        <v>0</v>
      </c>
      <c r="K23" s="25"/>
      <c r="L23" s="19">
        <v>76.72</v>
      </c>
    </row>
    <row r="24" spans="1:12" ht="15.75" thickBot="1">
      <c r="A24" s="29">
        <f>A6</f>
        <v>1</v>
      </c>
      <c r="B24" s="30">
        <f>B6</f>
        <v>1</v>
      </c>
      <c r="C24" s="79" t="s">
        <v>4</v>
      </c>
      <c r="D24" s="80"/>
      <c r="E24" s="31"/>
      <c r="F24" s="32">
        <f>F13+F23</f>
        <v>560</v>
      </c>
      <c r="G24" s="59">
        <f t="shared" ref="G24:J24" si="2">G13+G23</f>
        <v>31.63</v>
      </c>
      <c r="H24" s="59">
        <f t="shared" si="2"/>
        <v>27.4</v>
      </c>
      <c r="I24" s="59">
        <f t="shared" si="2"/>
        <v>64</v>
      </c>
      <c r="J24" s="59">
        <f t="shared" si="2"/>
        <v>630</v>
      </c>
      <c r="K24" s="32"/>
      <c r="L24" s="32">
        <f t="shared" ref="L24" si="3">L13+L23</f>
        <v>153.44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42" t="s">
        <v>49</v>
      </c>
      <c r="F25" s="43">
        <v>140</v>
      </c>
      <c r="G25" s="57">
        <v>11</v>
      </c>
      <c r="H25" s="57">
        <v>11</v>
      </c>
      <c r="I25" s="57">
        <v>3</v>
      </c>
      <c r="J25" s="57">
        <v>131</v>
      </c>
      <c r="K25" s="44">
        <v>246</v>
      </c>
      <c r="L25" s="40"/>
    </row>
    <row r="26" spans="1:12" ht="15">
      <c r="A26" s="14"/>
      <c r="B26" s="15"/>
      <c r="C26" s="11"/>
      <c r="D26" s="5" t="s">
        <v>21</v>
      </c>
      <c r="E26" s="42" t="s">
        <v>50</v>
      </c>
      <c r="F26" s="43">
        <v>180</v>
      </c>
      <c r="G26" s="57">
        <v>4</v>
      </c>
      <c r="H26" s="57">
        <v>5</v>
      </c>
      <c r="I26" s="57">
        <v>38</v>
      </c>
      <c r="J26" s="57">
        <v>211</v>
      </c>
      <c r="K26" s="44">
        <v>305</v>
      </c>
      <c r="L26" s="43"/>
    </row>
    <row r="27" spans="1:12" ht="15">
      <c r="A27" s="14"/>
      <c r="B27" s="15"/>
      <c r="C27" s="11"/>
      <c r="D27" s="7" t="s">
        <v>22</v>
      </c>
      <c r="E27" s="42" t="s">
        <v>51</v>
      </c>
      <c r="F27" s="43">
        <v>200</v>
      </c>
      <c r="G27" s="57">
        <v>0</v>
      </c>
      <c r="H27" s="57">
        <v>0</v>
      </c>
      <c r="I27" s="57">
        <v>15</v>
      </c>
      <c r="J27" s="57">
        <v>60</v>
      </c>
      <c r="K27" s="44">
        <v>376</v>
      </c>
      <c r="L27" s="43"/>
    </row>
    <row r="28" spans="1:12" ht="15">
      <c r="A28" s="14"/>
      <c r="B28" s="15"/>
      <c r="C28" s="11"/>
      <c r="D28" s="7" t="s">
        <v>26</v>
      </c>
      <c r="E28" s="42" t="s">
        <v>48</v>
      </c>
      <c r="F28" s="43">
        <v>60</v>
      </c>
      <c r="G28" s="57">
        <v>3</v>
      </c>
      <c r="H28" s="57">
        <v>5</v>
      </c>
      <c r="I28" s="57">
        <v>3</v>
      </c>
      <c r="J28" s="57">
        <v>69</v>
      </c>
      <c r="K28" s="44">
        <v>45</v>
      </c>
      <c r="L28" s="43"/>
    </row>
    <row r="29" spans="1:12" ht="15">
      <c r="A29" s="14"/>
      <c r="B29" s="15"/>
      <c r="C29" s="11"/>
      <c r="D29" s="7" t="s">
        <v>31</v>
      </c>
      <c r="E29" s="42" t="s">
        <v>41</v>
      </c>
      <c r="F29" s="43">
        <v>30</v>
      </c>
      <c r="G29" s="57">
        <v>1.54</v>
      </c>
      <c r="H29" s="57">
        <v>5.4</v>
      </c>
      <c r="I29" s="57">
        <v>9.9600000000000009</v>
      </c>
      <c r="J29" s="57">
        <v>52.4</v>
      </c>
      <c r="K29" s="44" t="s">
        <v>40</v>
      </c>
      <c r="L29" s="43"/>
    </row>
    <row r="30" spans="1:12" ht="15">
      <c r="A30" s="14"/>
      <c r="B30" s="15"/>
      <c r="C30" s="11"/>
      <c r="D30" s="7" t="s">
        <v>32</v>
      </c>
      <c r="E30" s="42" t="s">
        <v>42</v>
      </c>
      <c r="F30" s="43">
        <v>20</v>
      </c>
      <c r="G30" s="57">
        <v>1.32</v>
      </c>
      <c r="H30" s="57">
        <v>0</v>
      </c>
      <c r="I30" s="57">
        <v>8</v>
      </c>
      <c r="J30" s="57">
        <v>38</v>
      </c>
      <c r="K30" s="44" t="s">
        <v>40</v>
      </c>
      <c r="L30" s="43"/>
    </row>
    <row r="31" spans="1:12" ht="15">
      <c r="A31" s="14"/>
      <c r="B31" s="15"/>
      <c r="C31" s="11"/>
      <c r="D31" s="6"/>
      <c r="E31" s="42"/>
      <c r="F31" s="43"/>
      <c r="G31" s="57"/>
      <c r="H31" s="57"/>
      <c r="I31" s="57"/>
      <c r="J31" s="57"/>
      <c r="K31" s="44"/>
      <c r="L31" s="43"/>
    </row>
    <row r="32" spans="1:12" ht="15">
      <c r="A32" s="14"/>
      <c r="B32" s="15"/>
      <c r="C32" s="11"/>
      <c r="D32" s="6"/>
      <c r="E32" s="42"/>
      <c r="F32" s="43"/>
      <c r="G32" s="57"/>
      <c r="H32" s="57"/>
      <c r="I32" s="57"/>
      <c r="J32" s="57"/>
      <c r="K32" s="44"/>
      <c r="L32" s="43"/>
    </row>
    <row r="33" spans="1:12" ht="15">
      <c r="A33" s="16"/>
      <c r="B33" s="17"/>
      <c r="C33" s="8"/>
      <c r="D33" s="18" t="s">
        <v>33</v>
      </c>
      <c r="E33" s="9"/>
      <c r="F33" s="19">
        <f>SUM(F25:F32)</f>
        <v>630</v>
      </c>
      <c r="G33" s="58">
        <f t="shared" ref="G33" si="4">SUM(G25:G32)</f>
        <v>20.86</v>
      </c>
      <c r="H33" s="58">
        <f t="shared" ref="H33" si="5">SUM(H25:H32)</f>
        <v>26.4</v>
      </c>
      <c r="I33" s="58">
        <f t="shared" ref="I33" si="6">SUM(I25:I32)</f>
        <v>76.960000000000008</v>
      </c>
      <c r="J33" s="58">
        <f t="shared" ref="J33" si="7">SUM(J25:J32)</f>
        <v>561.4</v>
      </c>
      <c r="K33" s="25"/>
      <c r="L33" s="19">
        <v>76.72</v>
      </c>
    </row>
    <row r="34" spans="1:12" ht="15">
      <c r="A34" s="13">
        <f>A25</f>
        <v>1</v>
      </c>
      <c r="B34" s="13">
        <f>B25</f>
        <v>2</v>
      </c>
      <c r="C34" s="10" t="s">
        <v>25</v>
      </c>
      <c r="D34" s="7" t="s">
        <v>26</v>
      </c>
      <c r="E34" s="42"/>
      <c r="F34" s="43"/>
      <c r="G34" s="57"/>
      <c r="H34" s="57"/>
      <c r="I34" s="57"/>
      <c r="J34" s="57"/>
      <c r="K34" s="44"/>
      <c r="L34" s="43"/>
    </row>
    <row r="35" spans="1:12" ht="15">
      <c r="A35" s="14"/>
      <c r="B35" s="15"/>
      <c r="C35" s="11"/>
      <c r="D35" s="7" t="s">
        <v>27</v>
      </c>
      <c r="E35" s="50"/>
      <c r="F35" s="43"/>
      <c r="G35" s="57"/>
      <c r="H35" s="57"/>
      <c r="I35" s="57"/>
      <c r="J35" s="57"/>
      <c r="K35" s="53"/>
      <c r="L35" s="43"/>
    </row>
    <row r="36" spans="1:12" ht="15">
      <c r="A36" s="14"/>
      <c r="B36" s="15"/>
      <c r="C36" s="11"/>
      <c r="D36" s="7" t="s">
        <v>28</v>
      </c>
      <c r="E36" s="50"/>
      <c r="F36" s="43"/>
      <c r="G36" s="57"/>
      <c r="H36" s="57"/>
      <c r="I36" s="57"/>
      <c r="J36" s="57"/>
      <c r="K36" s="53"/>
      <c r="L36" s="43"/>
    </row>
    <row r="37" spans="1:12" ht="15">
      <c r="A37" s="14"/>
      <c r="B37" s="15"/>
      <c r="C37" s="11"/>
      <c r="D37" s="7" t="s">
        <v>29</v>
      </c>
      <c r="E37" s="50"/>
      <c r="F37" s="43"/>
      <c r="G37" s="57"/>
      <c r="H37" s="57"/>
      <c r="I37" s="57"/>
      <c r="J37" s="57"/>
      <c r="K37" s="53"/>
      <c r="L37" s="43"/>
    </row>
    <row r="38" spans="1:12" ht="15">
      <c r="A38" s="14"/>
      <c r="B38" s="15"/>
      <c r="C38" s="11"/>
      <c r="D38" s="7" t="s">
        <v>30</v>
      </c>
      <c r="E38" s="50"/>
      <c r="F38" s="43"/>
      <c r="G38" s="57"/>
      <c r="H38" s="57"/>
      <c r="I38" s="57"/>
      <c r="J38" s="57"/>
      <c r="K38" s="53"/>
      <c r="L38" s="43"/>
    </row>
    <row r="39" spans="1:12" ht="15">
      <c r="A39" s="14"/>
      <c r="B39" s="15"/>
      <c r="C39" s="11"/>
      <c r="D39" s="7" t="s">
        <v>31</v>
      </c>
      <c r="E39" s="50"/>
      <c r="F39" s="43"/>
      <c r="G39" s="57"/>
      <c r="H39" s="57"/>
      <c r="I39" s="57"/>
      <c r="J39" s="57"/>
      <c r="K39" s="44"/>
      <c r="L39" s="43"/>
    </row>
    <row r="40" spans="1:12" ht="15">
      <c r="A40" s="14"/>
      <c r="B40" s="15"/>
      <c r="C40" s="11"/>
      <c r="D40" s="7" t="s">
        <v>32</v>
      </c>
      <c r="E40" s="50"/>
      <c r="F40" s="43"/>
      <c r="G40" s="57"/>
      <c r="H40" s="57"/>
      <c r="I40" s="57"/>
      <c r="J40" s="57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57"/>
      <c r="H41" s="57"/>
      <c r="I41" s="57"/>
      <c r="J41" s="57"/>
      <c r="K41" s="44"/>
      <c r="L41" s="43"/>
    </row>
    <row r="42" spans="1:12" ht="15">
      <c r="A42" s="14"/>
      <c r="B42" s="15"/>
      <c r="C42" s="11"/>
      <c r="D42" s="6"/>
      <c r="E42" s="42"/>
      <c r="F42" s="43"/>
      <c r="G42" s="57"/>
      <c r="H42" s="57"/>
      <c r="I42" s="57"/>
      <c r="J42" s="57"/>
      <c r="K42" s="44"/>
      <c r="L42" s="43"/>
    </row>
    <row r="43" spans="1:12" ht="15">
      <c r="A43" s="16"/>
      <c r="B43" s="17"/>
      <c r="C43" s="8"/>
      <c r="D43" s="18" t="s">
        <v>33</v>
      </c>
      <c r="E43" s="9"/>
      <c r="F43" s="19">
        <f>SUM(F34:F42)</f>
        <v>0</v>
      </c>
      <c r="G43" s="58">
        <f t="shared" ref="G43" si="8">SUM(G34:G42)</f>
        <v>0</v>
      </c>
      <c r="H43" s="58">
        <f t="shared" ref="H43" si="9">SUM(H34:H42)</f>
        <v>0</v>
      </c>
      <c r="I43" s="58">
        <f t="shared" ref="I43" si="10">SUM(I34:I42)</f>
        <v>0</v>
      </c>
      <c r="J43" s="58">
        <f t="shared" ref="J43" si="11">SUM(J34:J42)</f>
        <v>0</v>
      </c>
      <c r="K43" s="25"/>
      <c r="L43" s="19">
        <v>76.72</v>
      </c>
    </row>
    <row r="44" spans="1:12" ht="15.75" customHeight="1">
      <c r="A44" s="33">
        <f>A25</f>
        <v>1</v>
      </c>
      <c r="B44" s="33">
        <f>B25</f>
        <v>2</v>
      </c>
      <c r="C44" s="79" t="s">
        <v>4</v>
      </c>
      <c r="D44" s="80"/>
      <c r="E44" s="31"/>
      <c r="F44" s="32">
        <f>F33+F43</f>
        <v>630</v>
      </c>
      <c r="G44" s="59">
        <f t="shared" ref="G44" si="12">G33+G43</f>
        <v>20.86</v>
      </c>
      <c r="H44" s="59">
        <f t="shared" ref="H44" si="13">H33+H43</f>
        <v>26.4</v>
      </c>
      <c r="I44" s="59">
        <f t="shared" ref="I44" si="14">I33+I43</f>
        <v>76.960000000000008</v>
      </c>
      <c r="J44" s="59">
        <f t="shared" ref="J44:L44" si="15">J33+J43</f>
        <v>561.4</v>
      </c>
      <c r="K44" s="32"/>
      <c r="L44" s="32">
        <f t="shared" si="15"/>
        <v>153.44</v>
      </c>
    </row>
    <row r="45" spans="1:12" ht="15">
      <c r="A45" s="20">
        <v>1</v>
      </c>
      <c r="B45" s="21">
        <v>3</v>
      </c>
      <c r="C45" s="22" t="s">
        <v>20</v>
      </c>
      <c r="D45" s="5" t="s">
        <v>21</v>
      </c>
      <c r="E45" s="51" t="s">
        <v>52</v>
      </c>
      <c r="F45" s="40">
        <v>116</v>
      </c>
      <c r="G45" s="56">
        <v>13</v>
      </c>
      <c r="H45" s="56">
        <v>23</v>
      </c>
      <c r="I45" s="56">
        <v>2</v>
      </c>
      <c r="J45" s="56">
        <v>271</v>
      </c>
      <c r="K45" s="40">
        <v>278</v>
      </c>
      <c r="L45" s="40"/>
    </row>
    <row r="46" spans="1:12" ht="15">
      <c r="A46" s="23"/>
      <c r="B46" s="15"/>
      <c r="C46" s="11"/>
      <c r="D46" s="7" t="s">
        <v>26</v>
      </c>
      <c r="E46" s="42" t="s">
        <v>53</v>
      </c>
      <c r="F46" s="43">
        <v>60</v>
      </c>
      <c r="G46" s="57">
        <v>2</v>
      </c>
      <c r="H46" s="57">
        <v>0</v>
      </c>
      <c r="I46" s="57">
        <v>3</v>
      </c>
      <c r="J46" s="57">
        <v>19</v>
      </c>
      <c r="K46" s="43">
        <v>302</v>
      </c>
      <c r="L46" s="43"/>
    </row>
    <row r="47" spans="1:12" ht="15">
      <c r="A47" s="23"/>
      <c r="B47" s="15"/>
      <c r="C47" s="11"/>
      <c r="D47" s="7" t="s">
        <v>22</v>
      </c>
      <c r="E47" s="50" t="s">
        <v>54</v>
      </c>
      <c r="F47" s="43">
        <v>200</v>
      </c>
      <c r="G47" s="57">
        <v>3</v>
      </c>
      <c r="H47" s="57">
        <v>2</v>
      </c>
      <c r="I47" s="57">
        <v>17</v>
      </c>
      <c r="J47" s="57">
        <v>104</v>
      </c>
      <c r="K47" s="43">
        <v>379</v>
      </c>
      <c r="L47" s="43"/>
    </row>
    <row r="48" spans="1:12" ht="15">
      <c r="A48" s="23"/>
      <c r="B48" s="15"/>
      <c r="C48" s="11"/>
      <c r="D48" s="7" t="s">
        <v>31</v>
      </c>
      <c r="E48" s="42" t="s">
        <v>41</v>
      </c>
      <c r="F48" s="43">
        <v>30</v>
      </c>
      <c r="G48" s="57">
        <v>1.54</v>
      </c>
      <c r="H48" s="57">
        <v>5.4</v>
      </c>
      <c r="I48" s="57">
        <v>9.9600000000000009</v>
      </c>
      <c r="J48" s="57">
        <v>52.4</v>
      </c>
      <c r="K48" s="44" t="s">
        <v>40</v>
      </c>
      <c r="L48" s="43"/>
    </row>
    <row r="49" spans="1:12" ht="15">
      <c r="A49" s="23"/>
      <c r="B49" s="15"/>
      <c r="C49" s="11"/>
      <c r="D49" s="7" t="s">
        <v>32</v>
      </c>
      <c r="E49" s="42" t="s">
        <v>42</v>
      </c>
      <c r="F49" s="43">
        <v>20</v>
      </c>
      <c r="G49" s="57">
        <v>1.32</v>
      </c>
      <c r="H49" s="57">
        <v>0</v>
      </c>
      <c r="I49" s="57">
        <v>8</v>
      </c>
      <c r="J49" s="57">
        <v>38</v>
      </c>
      <c r="K49" s="44" t="s">
        <v>40</v>
      </c>
      <c r="L49" s="43"/>
    </row>
    <row r="50" spans="1:12" ht="15">
      <c r="A50" s="23"/>
      <c r="B50" s="15"/>
      <c r="C50" s="63"/>
      <c r="D50" s="7" t="s">
        <v>24</v>
      </c>
      <c r="E50" s="42" t="s">
        <v>46</v>
      </c>
      <c r="F50" s="43">
        <v>100</v>
      </c>
      <c r="G50" s="57">
        <v>0.4</v>
      </c>
      <c r="H50" s="57">
        <v>0.4</v>
      </c>
      <c r="I50" s="57">
        <v>10</v>
      </c>
      <c r="J50" s="57">
        <v>47</v>
      </c>
      <c r="K50" s="44" t="s">
        <v>40</v>
      </c>
      <c r="L50" s="43"/>
    </row>
    <row r="51" spans="1:12" ht="25.5">
      <c r="A51" s="23"/>
      <c r="B51" s="15"/>
      <c r="C51" s="11"/>
      <c r="D51" s="42" t="s">
        <v>72</v>
      </c>
      <c r="E51" s="75" t="s">
        <v>73</v>
      </c>
      <c r="F51" s="57">
        <v>50</v>
      </c>
      <c r="G51" s="57">
        <v>2</v>
      </c>
      <c r="H51" s="57">
        <v>1</v>
      </c>
      <c r="I51" s="57">
        <v>21</v>
      </c>
      <c r="J51" s="44">
        <v>96</v>
      </c>
      <c r="K51" s="44" t="s">
        <v>40</v>
      </c>
      <c r="L51" s="43"/>
    </row>
    <row r="52" spans="1:12" ht="15">
      <c r="A52" s="23"/>
      <c r="B52" s="15"/>
      <c r="C52" s="11"/>
      <c r="D52" s="42"/>
      <c r="E52" s="43"/>
      <c r="F52" s="57"/>
      <c r="G52" s="57"/>
      <c r="H52" s="57"/>
      <c r="I52" s="57"/>
      <c r="J52" s="44"/>
      <c r="K52" s="44"/>
      <c r="L52" s="43"/>
    </row>
    <row r="53" spans="1:12" ht="15">
      <c r="A53" s="24"/>
      <c r="B53" s="17"/>
      <c r="C53" s="8"/>
      <c r="D53" s="18" t="s">
        <v>33</v>
      </c>
      <c r="E53" s="9"/>
      <c r="F53" s="19">
        <f>SUM(F45:F52)</f>
        <v>576</v>
      </c>
      <c r="G53" s="58">
        <f t="shared" ref="G53" si="16">SUM(G45:G52)</f>
        <v>23.259999999999998</v>
      </c>
      <c r="H53" s="58">
        <f t="shared" ref="H53" si="17">SUM(H45:H52)</f>
        <v>31.799999999999997</v>
      </c>
      <c r="I53" s="58">
        <f t="shared" ref="I53" si="18">SUM(I45:I52)</f>
        <v>70.960000000000008</v>
      </c>
      <c r="J53" s="58">
        <f t="shared" ref="J53" si="19">SUM(J45:J52)</f>
        <v>627.4</v>
      </c>
      <c r="K53" s="25"/>
      <c r="L53" s="19">
        <v>76.72</v>
      </c>
    </row>
    <row r="54" spans="1:12" ht="13.5" customHeight="1">
      <c r="A54" s="26">
        <f>A45</f>
        <v>1</v>
      </c>
      <c r="B54" s="13">
        <f>B45</f>
        <v>3</v>
      </c>
      <c r="C54" s="10" t="s">
        <v>25</v>
      </c>
      <c r="D54" s="7" t="s">
        <v>26</v>
      </c>
      <c r="E54" s="50"/>
      <c r="F54" s="43"/>
      <c r="G54" s="57"/>
      <c r="H54" s="57"/>
      <c r="I54" s="57"/>
      <c r="J54" s="57"/>
      <c r="K54" s="53"/>
      <c r="L54" s="43"/>
    </row>
    <row r="55" spans="1:12" ht="15">
      <c r="A55" s="23"/>
      <c r="B55" s="15"/>
      <c r="C55" s="11"/>
      <c r="D55" s="7" t="s">
        <v>27</v>
      </c>
      <c r="E55" s="50"/>
      <c r="F55" s="43"/>
      <c r="G55" s="57"/>
      <c r="H55" s="57"/>
      <c r="I55" s="57"/>
      <c r="J55" s="57"/>
      <c r="K55" s="53"/>
      <c r="L55" s="43"/>
    </row>
    <row r="56" spans="1:12" ht="15">
      <c r="A56" s="23"/>
      <c r="B56" s="15"/>
      <c r="C56" s="11"/>
      <c r="D56" s="7" t="s">
        <v>28</v>
      </c>
      <c r="E56" s="50"/>
      <c r="F56" s="43"/>
      <c r="G56" s="57"/>
      <c r="H56" s="57"/>
      <c r="I56" s="57"/>
      <c r="J56" s="57"/>
      <c r="K56" s="53"/>
      <c r="L56" s="43"/>
    </row>
    <row r="57" spans="1:12" ht="15">
      <c r="A57" s="23"/>
      <c r="B57" s="15"/>
      <c r="C57" s="11"/>
      <c r="D57" s="7" t="s">
        <v>29</v>
      </c>
      <c r="E57" s="50"/>
      <c r="F57" s="43"/>
      <c r="G57" s="57"/>
      <c r="H57" s="57"/>
      <c r="I57" s="57"/>
      <c r="J57" s="57"/>
      <c r="K57" s="53"/>
      <c r="L57" s="43"/>
    </row>
    <row r="58" spans="1:12" ht="15">
      <c r="A58" s="23"/>
      <c r="B58" s="15"/>
      <c r="C58" s="11"/>
      <c r="D58" s="7" t="s">
        <v>30</v>
      </c>
      <c r="E58" s="50"/>
      <c r="F58" s="43"/>
      <c r="G58" s="57"/>
      <c r="H58" s="57"/>
      <c r="I58" s="57"/>
      <c r="J58" s="57"/>
      <c r="K58" s="53"/>
      <c r="L58" s="43"/>
    </row>
    <row r="59" spans="1:12" ht="15">
      <c r="A59" s="23"/>
      <c r="B59" s="15"/>
      <c r="C59" s="11"/>
      <c r="D59" s="7" t="s">
        <v>31</v>
      </c>
      <c r="E59" s="50"/>
      <c r="F59" s="43"/>
      <c r="G59" s="57"/>
      <c r="H59" s="57"/>
      <c r="I59" s="57"/>
      <c r="J59" s="57"/>
      <c r="K59" s="44"/>
      <c r="L59" s="43"/>
    </row>
    <row r="60" spans="1:12" ht="15">
      <c r="A60" s="23"/>
      <c r="B60" s="15"/>
      <c r="C60" s="11"/>
      <c r="D60" s="7" t="s">
        <v>32</v>
      </c>
      <c r="E60" s="50"/>
      <c r="F60" s="43"/>
      <c r="G60" s="57"/>
      <c r="H60" s="57"/>
      <c r="I60" s="57"/>
      <c r="J60" s="57"/>
      <c r="K60" s="44"/>
      <c r="L60" s="43"/>
    </row>
    <row r="61" spans="1:12" ht="15">
      <c r="A61" s="23"/>
      <c r="B61" s="15"/>
      <c r="C61" s="63"/>
      <c r="D61" s="54"/>
      <c r="E61" s="50"/>
      <c r="F61" s="43"/>
      <c r="G61" s="57"/>
      <c r="H61" s="57"/>
      <c r="I61" s="57"/>
      <c r="J61" s="57"/>
      <c r="K61" s="53" t="s">
        <v>39</v>
      </c>
      <c r="L61" s="43"/>
    </row>
    <row r="62" spans="1:12" ht="15">
      <c r="A62" s="23"/>
      <c r="B62" s="15"/>
      <c r="C62" s="11"/>
      <c r="D62" s="6"/>
      <c r="E62" s="42"/>
      <c r="F62" s="43"/>
      <c r="G62" s="57"/>
      <c r="H62" s="57"/>
      <c r="I62" s="57"/>
      <c r="J62" s="57"/>
      <c r="K62" s="53" t="s">
        <v>39</v>
      </c>
      <c r="L62" s="43"/>
    </row>
    <row r="63" spans="1:12" ht="15">
      <c r="A63" s="24"/>
      <c r="B63" s="17"/>
      <c r="C63" s="8"/>
      <c r="D63" s="18" t="s">
        <v>33</v>
      </c>
      <c r="E63" s="9"/>
      <c r="F63" s="19">
        <f>SUM(F54:F62)</f>
        <v>0</v>
      </c>
      <c r="G63" s="58">
        <f>SUM(G54:G62)</f>
        <v>0</v>
      </c>
      <c r="H63" s="58">
        <f>SUM(H54:H62)</f>
        <v>0</v>
      </c>
      <c r="I63" s="58">
        <f>SUM(I54:I62)</f>
        <v>0</v>
      </c>
      <c r="J63" s="58">
        <f>SUM(J54:J62)</f>
        <v>0</v>
      </c>
      <c r="K63" s="25"/>
      <c r="L63" s="19">
        <v>76.72</v>
      </c>
    </row>
    <row r="64" spans="1:12" ht="15.75" customHeight="1">
      <c r="A64" s="29">
        <f>A45</f>
        <v>1</v>
      </c>
      <c r="B64" s="30">
        <f>B45</f>
        <v>3</v>
      </c>
      <c r="C64" s="79" t="s">
        <v>4</v>
      </c>
      <c r="D64" s="80"/>
      <c r="E64" s="31"/>
      <c r="F64" s="32">
        <f>F53+F63</f>
        <v>576</v>
      </c>
      <c r="G64" s="59">
        <f t="shared" ref="G64" si="20">G53+G63</f>
        <v>23.259999999999998</v>
      </c>
      <c r="H64" s="59">
        <f t="shared" ref="H64" si="21">H53+H63</f>
        <v>31.799999999999997</v>
      </c>
      <c r="I64" s="59">
        <f t="shared" ref="I64" si="22">I53+I63</f>
        <v>70.960000000000008</v>
      </c>
      <c r="J64" s="59">
        <f t="shared" ref="J64:L64" si="23">J53+J63</f>
        <v>627.4</v>
      </c>
      <c r="K64" s="32"/>
      <c r="L64" s="32">
        <f t="shared" si="23"/>
        <v>153.44</v>
      </c>
    </row>
    <row r="65" spans="1:12" ht="15.75" thickBot="1">
      <c r="A65" s="20">
        <v>1</v>
      </c>
      <c r="B65" s="21">
        <v>4</v>
      </c>
      <c r="C65" s="22" t="s">
        <v>20</v>
      </c>
      <c r="D65" s="5" t="s">
        <v>21</v>
      </c>
      <c r="E65" s="51" t="s">
        <v>55</v>
      </c>
      <c r="F65" s="40">
        <v>140</v>
      </c>
      <c r="G65" s="56">
        <v>9</v>
      </c>
      <c r="H65" s="56">
        <v>5</v>
      </c>
      <c r="I65" s="56">
        <v>3</v>
      </c>
      <c r="J65" s="56">
        <v>95</v>
      </c>
      <c r="K65" s="55">
        <v>229</v>
      </c>
      <c r="L65" s="40"/>
    </row>
    <row r="66" spans="1:12" ht="15">
      <c r="A66" s="23"/>
      <c r="B66" s="15"/>
      <c r="C66" s="11"/>
      <c r="D66" s="5" t="s">
        <v>21</v>
      </c>
      <c r="E66" s="50" t="s">
        <v>56</v>
      </c>
      <c r="F66" s="43">
        <v>180</v>
      </c>
      <c r="G66" s="57">
        <v>3</v>
      </c>
      <c r="H66" s="57">
        <v>4</v>
      </c>
      <c r="I66" s="57">
        <v>23</v>
      </c>
      <c r="J66" s="57">
        <v>142</v>
      </c>
      <c r="K66" s="53">
        <v>310</v>
      </c>
      <c r="L66" s="43"/>
    </row>
    <row r="67" spans="1:12" ht="15">
      <c r="A67" s="23"/>
      <c r="B67" s="15"/>
      <c r="C67" s="11"/>
      <c r="D67" s="7" t="s">
        <v>22</v>
      </c>
      <c r="E67" s="50" t="s">
        <v>58</v>
      </c>
      <c r="F67" s="43">
        <v>200</v>
      </c>
      <c r="G67" s="57">
        <v>0</v>
      </c>
      <c r="H67" s="57">
        <v>0</v>
      </c>
      <c r="I67" s="57">
        <v>24</v>
      </c>
      <c r="J67" s="57">
        <v>99</v>
      </c>
      <c r="K67" s="53">
        <v>350</v>
      </c>
      <c r="L67" s="43"/>
    </row>
    <row r="68" spans="1:12" ht="15">
      <c r="A68" s="23"/>
      <c r="B68" s="15"/>
      <c r="C68" s="11"/>
      <c r="D68" s="7" t="s">
        <v>31</v>
      </c>
      <c r="E68" s="42" t="s">
        <v>41</v>
      </c>
      <c r="F68" s="43">
        <v>30</v>
      </c>
      <c r="G68" s="57">
        <v>1.54</v>
      </c>
      <c r="H68" s="57">
        <v>5.4</v>
      </c>
      <c r="I68" s="57">
        <v>9.9600000000000009</v>
      </c>
      <c r="J68" s="57">
        <v>52.4</v>
      </c>
      <c r="K68" s="44" t="s">
        <v>40</v>
      </c>
      <c r="L68" s="43"/>
    </row>
    <row r="69" spans="1:12" ht="15">
      <c r="A69" s="23"/>
      <c r="B69" s="15"/>
      <c r="C69" s="11"/>
      <c r="D69" s="7" t="s">
        <v>32</v>
      </c>
      <c r="E69" s="42" t="s">
        <v>42</v>
      </c>
      <c r="F69" s="43">
        <v>20</v>
      </c>
      <c r="G69" s="57">
        <v>1.32</v>
      </c>
      <c r="H69" s="57">
        <v>0</v>
      </c>
      <c r="I69" s="57">
        <v>8</v>
      </c>
      <c r="J69" s="57">
        <v>38</v>
      </c>
      <c r="K69" s="44" t="s">
        <v>40</v>
      </c>
      <c r="L69" s="43"/>
    </row>
    <row r="70" spans="1:12" ht="15">
      <c r="A70" s="23"/>
      <c r="B70" s="15"/>
      <c r="C70" s="11"/>
      <c r="D70" s="69" t="s">
        <v>26</v>
      </c>
      <c r="E70" s="50" t="s">
        <v>57</v>
      </c>
      <c r="F70" s="43">
        <v>60</v>
      </c>
      <c r="G70" s="57">
        <v>2</v>
      </c>
      <c r="H70" s="57">
        <v>4</v>
      </c>
      <c r="I70" s="57">
        <v>9</v>
      </c>
      <c r="J70" s="57">
        <v>80</v>
      </c>
      <c r="K70" s="53">
        <v>73</v>
      </c>
      <c r="L70" s="43"/>
    </row>
    <row r="71" spans="1:12" ht="15">
      <c r="A71" s="23"/>
      <c r="B71" s="15"/>
      <c r="C71" s="11"/>
      <c r="D71" s="6"/>
      <c r="E71" s="42"/>
      <c r="F71" s="43"/>
      <c r="G71" s="57"/>
      <c r="H71" s="57"/>
      <c r="I71" s="57"/>
      <c r="J71" s="57"/>
      <c r="K71" s="44"/>
      <c r="L71" s="43"/>
    </row>
    <row r="72" spans="1:12" ht="15">
      <c r="A72" s="24"/>
      <c r="B72" s="17"/>
      <c r="C72" s="8"/>
      <c r="D72" s="18" t="s">
        <v>33</v>
      </c>
      <c r="E72" s="9"/>
      <c r="F72" s="19">
        <f>SUM(F65:F71)</f>
        <v>630</v>
      </c>
      <c r="G72" s="58">
        <f t="shared" ref="G72" si="24">SUM(G65:G71)</f>
        <v>16.86</v>
      </c>
      <c r="H72" s="58">
        <f t="shared" ref="H72" si="25">SUM(H65:H71)</f>
        <v>18.399999999999999</v>
      </c>
      <c r="I72" s="58">
        <f t="shared" ref="I72" si="26">SUM(I65:I71)</f>
        <v>76.960000000000008</v>
      </c>
      <c r="J72" s="58">
        <f t="shared" ref="J72" si="27">SUM(J65:J71)</f>
        <v>506.4</v>
      </c>
      <c r="K72" s="25"/>
      <c r="L72" s="19">
        <v>76.72</v>
      </c>
    </row>
    <row r="73" spans="1:12" ht="15">
      <c r="A73" s="26">
        <f>A65</f>
        <v>1</v>
      </c>
      <c r="B73" s="13">
        <f>B65</f>
        <v>4</v>
      </c>
      <c r="C73" s="10" t="s">
        <v>25</v>
      </c>
      <c r="D73" s="7" t="s">
        <v>26</v>
      </c>
      <c r="E73" s="42"/>
      <c r="F73" s="43"/>
      <c r="G73" s="57"/>
      <c r="H73" s="57"/>
      <c r="I73" s="57"/>
      <c r="J73" s="57"/>
      <c r="K73" s="44"/>
      <c r="L73" s="43"/>
    </row>
    <row r="74" spans="1:12" ht="15">
      <c r="A74" s="23"/>
      <c r="B74" s="15"/>
      <c r="C74" s="11"/>
      <c r="D74" s="7" t="s">
        <v>27</v>
      </c>
      <c r="E74" s="50"/>
      <c r="F74" s="43"/>
      <c r="G74" s="57"/>
      <c r="H74" s="57"/>
      <c r="I74" s="57"/>
      <c r="J74" s="57"/>
      <c r="K74" s="53"/>
      <c r="L74" s="43"/>
    </row>
    <row r="75" spans="1:12" ht="15">
      <c r="A75" s="23"/>
      <c r="B75" s="15"/>
      <c r="C75" s="11"/>
      <c r="D75" s="7" t="s">
        <v>28</v>
      </c>
      <c r="E75" s="50"/>
      <c r="F75" s="43"/>
      <c r="G75" s="57"/>
      <c r="H75" s="57"/>
      <c r="I75" s="57"/>
      <c r="J75" s="57"/>
      <c r="K75" s="53"/>
      <c r="L75" s="43"/>
    </row>
    <row r="76" spans="1:12" ht="15">
      <c r="A76" s="23"/>
      <c r="B76" s="15"/>
      <c r="C76" s="11"/>
      <c r="D76" s="7" t="s">
        <v>29</v>
      </c>
      <c r="E76" s="42"/>
      <c r="F76" s="43"/>
      <c r="G76" s="57"/>
      <c r="H76" s="57"/>
      <c r="I76" s="57"/>
      <c r="J76" s="57"/>
      <c r="K76" s="44"/>
      <c r="L76" s="43"/>
    </row>
    <row r="77" spans="1:12" ht="15">
      <c r="A77" s="23"/>
      <c r="B77" s="15"/>
      <c r="C77" s="11"/>
      <c r="D77" s="7" t="s">
        <v>30</v>
      </c>
      <c r="E77" s="50"/>
      <c r="F77" s="43"/>
      <c r="G77" s="57"/>
      <c r="H77" s="57"/>
      <c r="I77" s="57"/>
      <c r="J77" s="57"/>
      <c r="K77" s="53"/>
      <c r="L77" s="43"/>
    </row>
    <row r="78" spans="1:12" ht="15">
      <c r="A78" s="23"/>
      <c r="B78" s="15"/>
      <c r="C78" s="11"/>
      <c r="D78" s="7" t="s">
        <v>31</v>
      </c>
      <c r="E78" s="50"/>
      <c r="F78" s="43"/>
      <c r="G78" s="57"/>
      <c r="H78" s="57"/>
      <c r="I78" s="57"/>
      <c r="J78" s="57"/>
      <c r="K78" s="44"/>
      <c r="L78" s="43"/>
    </row>
    <row r="79" spans="1:12" ht="15">
      <c r="A79" s="23"/>
      <c r="B79" s="15"/>
      <c r="C79" s="11"/>
      <c r="D79" s="7" t="s">
        <v>32</v>
      </c>
      <c r="E79" s="50"/>
      <c r="F79" s="43"/>
      <c r="G79" s="57"/>
      <c r="H79" s="57"/>
      <c r="I79" s="57"/>
      <c r="J79" s="57"/>
      <c r="K79" s="44"/>
      <c r="L79" s="43"/>
    </row>
    <row r="80" spans="1:12" ht="15">
      <c r="A80" s="23"/>
      <c r="B80" s="15"/>
      <c r="C80" s="11"/>
      <c r="D80" s="6"/>
      <c r="E80" s="42"/>
      <c r="F80" s="43"/>
      <c r="G80" s="57"/>
      <c r="H80" s="57"/>
      <c r="I80" s="57"/>
      <c r="J80" s="57"/>
      <c r="K80" s="44"/>
      <c r="L80" s="43"/>
    </row>
    <row r="81" spans="1:12" ht="15">
      <c r="A81" s="23"/>
      <c r="B81" s="15"/>
      <c r="C81" s="11"/>
      <c r="D81" s="6"/>
      <c r="E81" s="42"/>
      <c r="F81" s="43"/>
      <c r="G81" s="57"/>
      <c r="H81" s="57"/>
      <c r="I81" s="57"/>
      <c r="J81" s="57"/>
      <c r="K81" s="44"/>
      <c r="L81" s="43"/>
    </row>
    <row r="82" spans="1:12" ht="15">
      <c r="A82" s="24"/>
      <c r="B82" s="17"/>
      <c r="C82" s="8"/>
      <c r="D82" s="18" t="s">
        <v>33</v>
      </c>
      <c r="E82" s="9"/>
      <c r="F82" s="19">
        <f>SUM(F73:F81)</f>
        <v>0</v>
      </c>
      <c r="G82" s="58">
        <f t="shared" ref="G82" si="28">SUM(G73:G81)</f>
        <v>0</v>
      </c>
      <c r="H82" s="58">
        <f t="shared" ref="H82" si="29">SUM(H73:H81)</f>
        <v>0</v>
      </c>
      <c r="I82" s="58">
        <f t="shared" ref="I82" si="30">SUM(I73:I81)</f>
        <v>0</v>
      </c>
      <c r="J82" s="58">
        <f t="shared" ref="J82" si="31">SUM(J73:J81)</f>
        <v>0</v>
      </c>
      <c r="K82" s="25"/>
      <c r="L82" s="19">
        <v>76.72</v>
      </c>
    </row>
    <row r="83" spans="1:12" ht="15.75" customHeight="1">
      <c r="A83" s="29">
        <f>A65</f>
        <v>1</v>
      </c>
      <c r="B83" s="30">
        <f>B65</f>
        <v>4</v>
      </c>
      <c r="C83" s="79" t="s">
        <v>4</v>
      </c>
      <c r="D83" s="80"/>
      <c r="E83" s="31"/>
      <c r="F83" s="32">
        <f>F72+F82</f>
        <v>630</v>
      </c>
      <c r="G83" s="59">
        <f t="shared" ref="G83" si="32">G72+G82</f>
        <v>16.86</v>
      </c>
      <c r="H83" s="59">
        <f t="shared" ref="H83" si="33">H72+H82</f>
        <v>18.399999999999999</v>
      </c>
      <c r="I83" s="59">
        <f t="shared" ref="I83" si="34">I72+I82</f>
        <v>76.960000000000008</v>
      </c>
      <c r="J83" s="59">
        <f t="shared" ref="J83:L83" si="35">J72+J82</f>
        <v>506.4</v>
      </c>
      <c r="K83" s="32"/>
      <c r="L83" s="32">
        <f t="shared" si="35"/>
        <v>153.44</v>
      </c>
    </row>
    <row r="84" spans="1:12" ht="15.75" thickBot="1">
      <c r="A84" s="20">
        <v>1</v>
      </c>
      <c r="B84" s="21">
        <v>5</v>
      </c>
      <c r="C84" s="22" t="s">
        <v>20</v>
      </c>
      <c r="D84" s="5" t="s">
        <v>21</v>
      </c>
      <c r="E84" s="51" t="s">
        <v>59</v>
      </c>
      <c r="F84" s="40">
        <v>140</v>
      </c>
      <c r="G84" s="56">
        <v>6</v>
      </c>
      <c r="H84" s="56">
        <v>6</v>
      </c>
      <c r="I84" s="56">
        <v>7</v>
      </c>
      <c r="J84" s="56">
        <v>109</v>
      </c>
      <c r="K84" s="41">
        <v>278</v>
      </c>
      <c r="L84" s="40"/>
    </row>
    <row r="85" spans="1:12" ht="15">
      <c r="A85" s="23"/>
      <c r="B85" s="15"/>
      <c r="C85" s="11"/>
      <c r="D85" s="5" t="s">
        <v>21</v>
      </c>
      <c r="E85" s="50" t="s">
        <v>60</v>
      </c>
      <c r="F85" s="43">
        <v>180</v>
      </c>
      <c r="G85" s="57">
        <v>6</v>
      </c>
      <c r="H85" s="57">
        <v>5</v>
      </c>
      <c r="I85" s="57">
        <v>31</v>
      </c>
      <c r="J85" s="57">
        <v>191</v>
      </c>
      <c r="K85" s="44">
        <v>202</v>
      </c>
      <c r="L85" s="43"/>
    </row>
    <row r="86" spans="1:12" ht="15">
      <c r="A86" s="23"/>
      <c r="B86" s="15"/>
      <c r="C86" s="11"/>
      <c r="D86" s="7" t="s">
        <v>22</v>
      </c>
      <c r="E86" s="50" t="s">
        <v>61</v>
      </c>
      <c r="F86" s="43">
        <v>200</v>
      </c>
      <c r="G86" s="57">
        <v>0</v>
      </c>
      <c r="H86" s="57">
        <v>0</v>
      </c>
      <c r="I86" s="57">
        <v>17</v>
      </c>
      <c r="J86" s="57">
        <v>70</v>
      </c>
      <c r="K86" s="44">
        <v>349</v>
      </c>
      <c r="L86" s="43"/>
    </row>
    <row r="87" spans="1:12" ht="15">
      <c r="A87" s="23"/>
      <c r="B87" s="15"/>
      <c r="C87" s="11"/>
      <c r="D87" s="7" t="s">
        <v>31</v>
      </c>
      <c r="E87" s="42" t="s">
        <v>41</v>
      </c>
      <c r="F87" s="43">
        <v>30</v>
      </c>
      <c r="G87" s="57">
        <v>1.54</v>
      </c>
      <c r="H87" s="57">
        <v>5.4</v>
      </c>
      <c r="I87" s="57">
        <v>9.9600000000000009</v>
      </c>
      <c r="J87" s="57">
        <v>52.4</v>
      </c>
      <c r="K87" s="44" t="s">
        <v>40</v>
      </c>
      <c r="L87" s="43"/>
    </row>
    <row r="88" spans="1:12" ht="15">
      <c r="A88" s="23"/>
      <c r="B88" s="15"/>
      <c r="C88" s="11"/>
      <c r="D88" s="7" t="s">
        <v>32</v>
      </c>
      <c r="E88" s="42" t="s">
        <v>42</v>
      </c>
      <c r="F88" s="43">
        <v>20</v>
      </c>
      <c r="G88" s="57">
        <v>1.32</v>
      </c>
      <c r="H88" s="57">
        <v>0</v>
      </c>
      <c r="I88" s="57">
        <v>8</v>
      </c>
      <c r="J88" s="57">
        <v>38</v>
      </c>
      <c r="K88" s="44" t="s">
        <v>40</v>
      </c>
      <c r="L88" s="43"/>
    </row>
    <row r="89" spans="1:12" ht="15">
      <c r="A89" s="23"/>
      <c r="B89" s="15"/>
      <c r="C89" s="63"/>
      <c r="D89" s="7" t="s">
        <v>26</v>
      </c>
      <c r="E89" s="50" t="s">
        <v>74</v>
      </c>
      <c r="F89" s="43">
        <v>60</v>
      </c>
      <c r="G89" s="57">
        <v>1</v>
      </c>
      <c r="H89" s="57">
        <v>0</v>
      </c>
      <c r="I89" s="57">
        <v>2</v>
      </c>
      <c r="J89" s="57">
        <v>8</v>
      </c>
      <c r="K89" s="44" t="s">
        <v>62</v>
      </c>
      <c r="L89" s="43"/>
    </row>
    <row r="90" spans="1:12" ht="15">
      <c r="A90" s="23"/>
      <c r="B90" s="15"/>
      <c r="C90" s="11"/>
      <c r="D90" s="6"/>
      <c r="E90" s="42"/>
      <c r="F90" s="43"/>
      <c r="G90" s="57"/>
      <c r="H90" s="57"/>
      <c r="I90" s="57"/>
      <c r="J90" s="57"/>
      <c r="K90" s="44"/>
      <c r="L90" s="43"/>
    </row>
    <row r="91" spans="1:12" ht="15">
      <c r="A91" s="23"/>
      <c r="B91" s="15"/>
      <c r="C91" s="11"/>
      <c r="D91" s="6"/>
      <c r="E91" s="42"/>
      <c r="F91" s="43"/>
      <c r="G91" s="57"/>
      <c r="H91" s="57"/>
      <c r="I91" s="57"/>
      <c r="J91" s="57"/>
      <c r="K91" s="44"/>
      <c r="L91" s="43"/>
    </row>
    <row r="92" spans="1:12" ht="15">
      <c r="A92" s="24"/>
      <c r="B92" s="17"/>
      <c r="C92" s="8"/>
      <c r="D92" s="18" t="s">
        <v>33</v>
      </c>
      <c r="E92" s="9"/>
      <c r="F92" s="19">
        <f>SUM(F84:F91)</f>
        <v>630</v>
      </c>
      <c r="G92" s="58">
        <f t="shared" ref="G92" si="36">SUM(G84:G91)</f>
        <v>15.86</v>
      </c>
      <c r="H92" s="58">
        <f t="shared" ref="H92" si="37">SUM(H84:H91)</f>
        <v>16.399999999999999</v>
      </c>
      <c r="I92" s="58">
        <f t="shared" ref="I92" si="38">SUM(I84:I91)</f>
        <v>74.960000000000008</v>
      </c>
      <c r="J92" s="58">
        <f t="shared" ref="J92" si="39">SUM(J84:J91)</f>
        <v>468.4</v>
      </c>
      <c r="K92" s="25"/>
      <c r="L92" s="19">
        <v>76.72</v>
      </c>
    </row>
    <row r="93" spans="1:12" ht="15">
      <c r="A93" s="26">
        <f>A84</f>
        <v>1</v>
      </c>
      <c r="B93" s="13">
        <f>B84</f>
        <v>5</v>
      </c>
      <c r="C93" s="10" t="s">
        <v>25</v>
      </c>
      <c r="D93" s="7" t="s">
        <v>26</v>
      </c>
      <c r="E93" s="42"/>
      <c r="F93" s="43"/>
      <c r="G93" s="57"/>
      <c r="H93" s="57"/>
      <c r="I93" s="57"/>
      <c r="J93" s="57"/>
      <c r="K93" s="44"/>
      <c r="L93" s="43"/>
    </row>
    <row r="94" spans="1:12" ht="15">
      <c r="A94" s="23"/>
      <c r="B94" s="15"/>
      <c r="C94" s="11"/>
      <c r="D94" s="7" t="s">
        <v>27</v>
      </c>
      <c r="E94" s="50"/>
      <c r="F94" s="43"/>
      <c r="G94" s="57"/>
      <c r="H94" s="57"/>
      <c r="I94" s="57"/>
      <c r="J94" s="57"/>
      <c r="K94" s="44"/>
      <c r="L94" s="43"/>
    </row>
    <row r="95" spans="1:12" ht="15">
      <c r="A95" s="23"/>
      <c r="B95" s="15"/>
      <c r="C95" s="11"/>
      <c r="D95" s="7" t="s">
        <v>28</v>
      </c>
      <c r="E95" s="50"/>
      <c r="F95" s="43"/>
      <c r="G95" s="57"/>
      <c r="H95" s="57"/>
      <c r="I95" s="57"/>
      <c r="J95" s="57"/>
      <c r="K95" s="44"/>
      <c r="L95" s="43"/>
    </row>
    <row r="96" spans="1:12" ht="15">
      <c r="A96" s="23"/>
      <c r="B96" s="15"/>
      <c r="C96" s="11"/>
      <c r="D96" s="7" t="s">
        <v>29</v>
      </c>
      <c r="E96" s="50"/>
      <c r="F96" s="43"/>
      <c r="G96" s="57"/>
      <c r="H96" s="57"/>
      <c r="I96" s="57"/>
      <c r="J96" s="57"/>
      <c r="K96" s="44"/>
      <c r="L96" s="43"/>
    </row>
    <row r="97" spans="1:12" ht="15">
      <c r="A97" s="23"/>
      <c r="B97" s="15"/>
      <c r="C97" s="11"/>
      <c r="D97" s="7" t="s">
        <v>30</v>
      </c>
      <c r="E97" s="50"/>
      <c r="F97" s="43"/>
      <c r="G97" s="57"/>
      <c r="H97" s="57"/>
      <c r="I97" s="57"/>
      <c r="J97" s="57"/>
      <c r="K97" s="44"/>
      <c r="L97" s="43"/>
    </row>
    <row r="98" spans="1:12" ht="15">
      <c r="A98" s="23"/>
      <c r="B98" s="15"/>
      <c r="C98" s="11"/>
      <c r="D98" s="7" t="s">
        <v>31</v>
      </c>
      <c r="E98" s="50"/>
      <c r="F98" s="43"/>
      <c r="G98" s="57"/>
      <c r="H98" s="57"/>
      <c r="I98" s="57"/>
      <c r="J98" s="57"/>
      <c r="K98" s="44"/>
      <c r="L98" s="43"/>
    </row>
    <row r="99" spans="1:12" ht="15">
      <c r="A99" s="23"/>
      <c r="B99" s="15"/>
      <c r="C99" s="11"/>
      <c r="D99" s="7" t="s">
        <v>32</v>
      </c>
      <c r="E99" s="50"/>
      <c r="F99" s="43"/>
      <c r="G99" s="57"/>
      <c r="H99" s="57"/>
      <c r="I99" s="57"/>
      <c r="J99" s="57"/>
      <c r="K99" s="44"/>
      <c r="L99" s="43"/>
    </row>
    <row r="100" spans="1:12" ht="15">
      <c r="A100" s="23"/>
      <c r="B100" s="15"/>
      <c r="C100" s="11"/>
      <c r="D100" s="6"/>
      <c r="E100" s="42"/>
      <c r="F100" s="43"/>
      <c r="G100" s="57"/>
      <c r="H100" s="57"/>
      <c r="I100" s="57"/>
      <c r="J100" s="57"/>
      <c r="K100" s="44"/>
      <c r="L100" s="43"/>
    </row>
    <row r="101" spans="1:12" ht="15">
      <c r="A101" s="23"/>
      <c r="B101" s="15"/>
      <c r="C101" s="11"/>
      <c r="D101" s="6"/>
      <c r="E101" s="42"/>
      <c r="F101" s="43"/>
      <c r="G101" s="57"/>
      <c r="H101" s="57"/>
      <c r="I101" s="57"/>
      <c r="J101" s="57"/>
      <c r="K101" s="44"/>
      <c r="L101" s="43"/>
    </row>
    <row r="102" spans="1:12" ht="15">
      <c r="A102" s="24"/>
      <c r="B102" s="17"/>
      <c r="C102" s="8"/>
      <c r="D102" s="18" t="s">
        <v>33</v>
      </c>
      <c r="E102" s="9"/>
      <c r="F102" s="19">
        <f>SUM(F93:F101)</f>
        <v>0</v>
      </c>
      <c r="G102" s="58">
        <f t="shared" ref="G102" si="40">SUM(G93:G101)</f>
        <v>0</v>
      </c>
      <c r="H102" s="58">
        <f t="shared" ref="H102" si="41">SUM(H93:H101)</f>
        <v>0</v>
      </c>
      <c r="I102" s="58">
        <f t="shared" ref="I102" si="42">SUM(I93:I101)</f>
        <v>0</v>
      </c>
      <c r="J102" s="58">
        <f t="shared" ref="J102" si="43">SUM(J93:J101)</f>
        <v>0</v>
      </c>
      <c r="K102" s="25"/>
      <c r="L102" s="19">
        <v>76.72</v>
      </c>
    </row>
    <row r="103" spans="1:12" ht="15.75" customHeight="1">
      <c r="A103" s="29">
        <f>A84</f>
        <v>1</v>
      </c>
      <c r="B103" s="30">
        <f>B84</f>
        <v>5</v>
      </c>
      <c r="C103" s="79" t="s">
        <v>4</v>
      </c>
      <c r="D103" s="80"/>
      <c r="E103" s="31"/>
      <c r="F103" s="32">
        <f>F92+F102</f>
        <v>630</v>
      </c>
      <c r="G103" s="59">
        <f t="shared" ref="G103" si="44">G92+G102</f>
        <v>15.86</v>
      </c>
      <c r="H103" s="59">
        <f t="shared" ref="H103" si="45">H92+H102</f>
        <v>16.399999999999999</v>
      </c>
      <c r="I103" s="59">
        <f t="shared" ref="I103" si="46">I92+I102</f>
        <v>74.960000000000008</v>
      </c>
      <c r="J103" s="59">
        <f t="shared" ref="J103:L103" si="47">J92+J102</f>
        <v>468.4</v>
      </c>
      <c r="K103" s="32"/>
      <c r="L103" s="32">
        <f t="shared" si="47"/>
        <v>153.44</v>
      </c>
    </row>
    <row r="104" spans="1:12" ht="15">
      <c r="A104" s="20">
        <v>2</v>
      </c>
      <c r="B104" s="21">
        <v>6</v>
      </c>
      <c r="C104" s="22" t="s">
        <v>20</v>
      </c>
      <c r="D104" s="5" t="s">
        <v>21</v>
      </c>
      <c r="E104" s="39" t="s">
        <v>63</v>
      </c>
      <c r="F104" s="40">
        <v>360</v>
      </c>
      <c r="G104" s="56">
        <v>26</v>
      </c>
      <c r="H104" s="56">
        <v>27</v>
      </c>
      <c r="I104" s="56">
        <v>22</v>
      </c>
      <c r="J104" s="56">
        <v>443</v>
      </c>
      <c r="K104" s="41">
        <v>259</v>
      </c>
      <c r="L104" s="40"/>
    </row>
    <row r="105" spans="1:12" ht="15">
      <c r="A105" s="23"/>
      <c r="B105" s="15"/>
      <c r="C105" s="11"/>
      <c r="D105" s="6"/>
      <c r="E105" s="42"/>
      <c r="F105" s="43"/>
      <c r="G105" s="57"/>
      <c r="H105" s="57"/>
      <c r="I105" s="57"/>
      <c r="J105" s="57"/>
      <c r="K105" s="44"/>
      <c r="L105" s="43"/>
    </row>
    <row r="106" spans="1:12" ht="15">
      <c r="A106" s="23"/>
      <c r="B106" s="15"/>
      <c r="C106" s="63"/>
      <c r="D106" s="7" t="s">
        <v>22</v>
      </c>
      <c r="E106" s="42" t="s">
        <v>64</v>
      </c>
      <c r="F106" s="43">
        <v>222</v>
      </c>
      <c r="G106" s="57">
        <v>3</v>
      </c>
      <c r="H106" s="57">
        <v>3</v>
      </c>
      <c r="I106" s="57">
        <v>25</v>
      </c>
      <c r="J106" s="57">
        <v>134</v>
      </c>
      <c r="K106" s="44">
        <v>382</v>
      </c>
      <c r="L106" s="43"/>
    </row>
    <row r="107" spans="1:12" ht="15">
      <c r="A107" s="23"/>
      <c r="B107" s="15"/>
      <c r="C107" s="11"/>
      <c r="D107" s="7" t="s">
        <v>31</v>
      </c>
      <c r="E107" s="42" t="s">
        <v>41</v>
      </c>
      <c r="F107" s="43">
        <v>30</v>
      </c>
      <c r="G107" s="57">
        <v>1.54</v>
      </c>
      <c r="H107" s="57">
        <v>5.4</v>
      </c>
      <c r="I107" s="57">
        <v>9.9600000000000009</v>
      </c>
      <c r="J107" s="57">
        <v>52.4</v>
      </c>
      <c r="K107" s="44" t="s">
        <v>40</v>
      </c>
      <c r="L107" s="43"/>
    </row>
    <row r="108" spans="1:12" ht="15">
      <c r="A108" s="23"/>
      <c r="B108" s="15"/>
      <c r="C108" s="11"/>
      <c r="D108" s="7" t="s">
        <v>32</v>
      </c>
      <c r="E108" s="42" t="s">
        <v>42</v>
      </c>
      <c r="F108" s="43">
        <v>20</v>
      </c>
      <c r="G108" s="57">
        <v>1.32</v>
      </c>
      <c r="H108" s="57">
        <v>0</v>
      </c>
      <c r="I108" s="57">
        <v>8</v>
      </c>
      <c r="J108" s="57">
        <v>38</v>
      </c>
      <c r="K108" s="44" t="s">
        <v>40</v>
      </c>
      <c r="L108" s="43"/>
    </row>
    <row r="109" spans="1:12" ht="15">
      <c r="A109" s="23"/>
      <c r="B109" s="15"/>
      <c r="C109" s="11"/>
      <c r="D109" s="7" t="s">
        <v>24</v>
      </c>
      <c r="E109" s="42" t="s">
        <v>46</v>
      </c>
      <c r="F109" s="43">
        <v>100</v>
      </c>
      <c r="G109" s="57">
        <v>0.4</v>
      </c>
      <c r="H109" s="57">
        <v>0.4</v>
      </c>
      <c r="I109" s="57">
        <v>10</v>
      </c>
      <c r="J109" s="57">
        <v>47</v>
      </c>
      <c r="K109" s="44" t="s">
        <v>40</v>
      </c>
      <c r="L109" s="43"/>
    </row>
    <row r="110" spans="1:12" ht="15">
      <c r="A110" s="23"/>
      <c r="B110" s="15"/>
      <c r="C110" s="63"/>
      <c r="D110" s="67"/>
      <c r="E110" s="42"/>
      <c r="F110" s="43"/>
      <c r="G110" s="57"/>
      <c r="H110" s="57"/>
      <c r="I110" s="57"/>
      <c r="J110" s="57"/>
      <c r="K110" s="44"/>
      <c r="L110" s="43"/>
    </row>
    <row r="111" spans="1:12" ht="15">
      <c r="A111" s="23"/>
      <c r="B111" s="15"/>
      <c r="C111" s="11"/>
      <c r="D111" s="6"/>
      <c r="E111" s="42"/>
      <c r="F111" s="43"/>
      <c r="G111" s="57"/>
      <c r="H111" s="57"/>
      <c r="I111" s="57"/>
      <c r="J111" s="57"/>
      <c r="K111" s="44"/>
      <c r="L111" s="43"/>
    </row>
    <row r="112" spans="1:12" ht="15">
      <c r="A112" s="24"/>
      <c r="B112" s="17"/>
      <c r="C112" s="8"/>
      <c r="D112" s="18" t="s">
        <v>33</v>
      </c>
      <c r="E112" s="9"/>
      <c r="F112" s="19">
        <f>SUM(F104:F111)</f>
        <v>732</v>
      </c>
      <c r="G112" s="58">
        <f t="shared" ref="G112:J112" si="48">SUM(G104:G111)</f>
        <v>32.26</v>
      </c>
      <c r="H112" s="58">
        <f t="shared" si="48"/>
        <v>35.799999999999997</v>
      </c>
      <c r="I112" s="58">
        <f t="shared" si="48"/>
        <v>74.960000000000008</v>
      </c>
      <c r="J112" s="58">
        <f t="shared" si="48"/>
        <v>714.4</v>
      </c>
      <c r="K112" s="25"/>
      <c r="L112" s="19">
        <v>76.72</v>
      </c>
    </row>
    <row r="113" spans="1:12" ht="15.75" customHeight="1">
      <c r="A113" s="26">
        <f>A104</f>
        <v>2</v>
      </c>
      <c r="B113" s="13">
        <f>B104</f>
        <v>6</v>
      </c>
      <c r="C113" s="10" t="s">
        <v>25</v>
      </c>
      <c r="D113" s="7" t="s">
        <v>26</v>
      </c>
      <c r="E113" s="50"/>
      <c r="F113" s="43"/>
      <c r="G113" s="57"/>
      <c r="H113" s="57"/>
      <c r="I113" s="57"/>
      <c r="J113" s="57"/>
      <c r="K113" s="53"/>
      <c r="L113" s="43"/>
    </row>
    <row r="114" spans="1:12" ht="15">
      <c r="A114" s="23"/>
      <c r="B114" s="15"/>
      <c r="C114" s="11"/>
      <c r="D114" s="7" t="s">
        <v>27</v>
      </c>
      <c r="E114" s="50"/>
      <c r="F114" s="43"/>
      <c r="G114" s="57"/>
      <c r="H114" s="57"/>
      <c r="I114" s="57"/>
      <c r="J114" s="57"/>
      <c r="K114" s="53"/>
      <c r="L114" s="43"/>
    </row>
    <row r="115" spans="1:12" ht="15">
      <c r="A115" s="23"/>
      <c r="B115" s="15"/>
      <c r="C115" s="11"/>
      <c r="D115" s="7" t="s">
        <v>28</v>
      </c>
      <c r="E115" s="50"/>
      <c r="F115" s="43"/>
      <c r="G115" s="57"/>
      <c r="H115" s="57"/>
      <c r="I115" s="57"/>
      <c r="J115" s="57"/>
      <c r="K115" s="53"/>
      <c r="L115" s="43"/>
    </row>
    <row r="116" spans="1:12" ht="15">
      <c r="A116" s="23"/>
      <c r="B116" s="15"/>
      <c r="C116" s="11"/>
      <c r="D116" s="7" t="s">
        <v>29</v>
      </c>
      <c r="E116" s="42"/>
      <c r="F116" s="43"/>
      <c r="G116" s="57"/>
      <c r="H116" s="57"/>
      <c r="I116" s="57"/>
      <c r="J116" s="57"/>
      <c r="K116" s="44"/>
      <c r="L116" s="43"/>
    </row>
    <row r="117" spans="1:12" ht="15">
      <c r="A117" s="23"/>
      <c r="B117" s="15"/>
      <c r="C117" s="11"/>
      <c r="D117" s="7" t="s">
        <v>30</v>
      </c>
      <c r="E117" s="50"/>
      <c r="F117" s="43"/>
      <c r="G117" s="57"/>
      <c r="H117" s="57"/>
      <c r="I117" s="57"/>
      <c r="J117" s="57"/>
      <c r="K117" s="53"/>
      <c r="L117" s="43"/>
    </row>
    <row r="118" spans="1:12" ht="15">
      <c r="A118" s="23"/>
      <c r="B118" s="15"/>
      <c r="C118" s="11"/>
      <c r="D118" s="7" t="s">
        <v>31</v>
      </c>
      <c r="E118" s="50"/>
      <c r="F118" s="43"/>
      <c r="G118" s="57"/>
      <c r="H118" s="57"/>
      <c r="I118" s="57"/>
      <c r="J118" s="57"/>
      <c r="K118" s="44"/>
      <c r="L118" s="43"/>
    </row>
    <row r="119" spans="1:12" ht="15">
      <c r="A119" s="23"/>
      <c r="B119" s="15"/>
      <c r="C119" s="11"/>
      <c r="D119" s="7" t="s">
        <v>32</v>
      </c>
      <c r="E119" s="50"/>
      <c r="F119" s="43"/>
      <c r="G119" s="57"/>
      <c r="H119" s="57"/>
      <c r="I119" s="57"/>
      <c r="J119" s="57"/>
      <c r="K119" s="44"/>
      <c r="L119" s="43"/>
    </row>
    <row r="120" spans="1:12" ht="15">
      <c r="A120" s="23"/>
      <c r="B120" s="15"/>
      <c r="C120" s="63"/>
      <c r="D120" s="62"/>
      <c r="E120" s="50"/>
      <c r="F120" s="43"/>
      <c r="G120" s="57"/>
      <c r="H120" s="57"/>
      <c r="I120" s="57"/>
      <c r="J120" s="57"/>
      <c r="K120" s="53"/>
      <c r="L120" s="43"/>
    </row>
    <row r="121" spans="1:12" ht="15">
      <c r="A121" s="23"/>
      <c r="B121" s="15"/>
      <c r="C121" s="11"/>
      <c r="D121" s="6"/>
      <c r="E121" s="42"/>
      <c r="F121" s="43"/>
      <c r="G121" s="57"/>
      <c r="H121" s="57"/>
      <c r="I121" s="57"/>
      <c r="J121" s="57"/>
      <c r="K121" s="44"/>
      <c r="L121" s="43"/>
    </row>
    <row r="122" spans="1:12" ht="15">
      <c r="A122" s="24"/>
      <c r="B122" s="17"/>
      <c r="C122" s="8"/>
      <c r="D122" s="18" t="s">
        <v>33</v>
      </c>
      <c r="E122" s="9"/>
      <c r="F122" s="19">
        <f>SUM(F113:F121)</f>
        <v>0</v>
      </c>
      <c r="G122" s="58">
        <f t="shared" ref="G122:J122" si="49">SUM(G113:G121)</f>
        <v>0</v>
      </c>
      <c r="H122" s="58">
        <f t="shared" si="49"/>
        <v>0</v>
      </c>
      <c r="I122" s="58">
        <f t="shared" si="49"/>
        <v>0</v>
      </c>
      <c r="J122" s="58">
        <f t="shared" si="49"/>
        <v>0</v>
      </c>
      <c r="K122" s="25"/>
      <c r="L122" s="19">
        <v>76.72</v>
      </c>
    </row>
    <row r="123" spans="1:12" ht="15">
      <c r="A123" s="29">
        <f>A104</f>
        <v>2</v>
      </c>
      <c r="B123" s="30">
        <f>B104</f>
        <v>6</v>
      </c>
      <c r="C123" s="79" t="s">
        <v>4</v>
      </c>
      <c r="D123" s="80"/>
      <c r="E123" s="31"/>
      <c r="F123" s="32">
        <f>F112+F122</f>
        <v>732</v>
      </c>
      <c r="G123" s="59">
        <f t="shared" ref="G123" si="50">G112+G122</f>
        <v>32.26</v>
      </c>
      <c r="H123" s="59">
        <f t="shared" ref="H123" si="51">H112+H122</f>
        <v>35.799999999999997</v>
      </c>
      <c r="I123" s="59">
        <f t="shared" ref="I123" si="52">I112+I122</f>
        <v>74.960000000000008</v>
      </c>
      <c r="J123" s="59">
        <f t="shared" ref="J123:L123" si="53">J112+J122</f>
        <v>714.4</v>
      </c>
      <c r="K123" s="32"/>
      <c r="L123" s="32">
        <f t="shared" si="53"/>
        <v>153.44</v>
      </c>
    </row>
    <row r="124" spans="1:12" ht="15">
      <c r="A124" s="14">
        <v>2</v>
      </c>
      <c r="B124" s="15">
        <v>7</v>
      </c>
      <c r="C124" s="22" t="s">
        <v>20</v>
      </c>
      <c r="D124" s="5" t="s">
        <v>21</v>
      </c>
      <c r="E124" s="39" t="s">
        <v>65</v>
      </c>
      <c r="F124" s="40">
        <v>360</v>
      </c>
      <c r="G124" s="56">
        <v>17</v>
      </c>
      <c r="H124" s="56">
        <v>7</v>
      </c>
      <c r="I124" s="56">
        <v>17</v>
      </c>
      <c r="J124" s="56">
        <v>296</v>
      </c>
      <c r="K124" s="41">
        <v>291</v>
      </c>
      <c r="L124" s="40"/>
    </row>
    <row r="125" spans="1:12" ht="15">
      <c r="A125" s="14"/>
      <c r="B125" s="15"/>
      <c r="C125" s="63"/>
      <c r="D125" s="6" t="s">
        <v>26</v>
      </c>
      <c r="E125" s="50" t="s">
        <v>75</v>
      </c>
      <c r="F125" s="43">
        <v>60</v>
      </c>
      <c r="G125" s="57">
        <v>1</v>
      </c>
      <c r="H125" s="57">
        <v>0</v>
      </c>
      <c r="I125" s="57">
        <v>2</v>
      </c>
      <c r="J125" s="57">
        <v>8</v>
      </c>
      <c r="K125" s="52" t="s">
        <v>62</v>
      </c>
      <c r="L125" s="43"/>
    </row>
    <row r="126" spans="1:12" ht="15">
      <c r="A126" s="14"/>
      <c r="B126" s="15"/>
      <c r="C126" s="11"/>
      <c r="D126" s="7" t="s">
        <v>22</v>
      </c>
      <c r="E126" s="42"/>
      <c r="F126" s="43"/>
      <c r="G126" s="57"/>
      <c r="H126" s="57"/>
      <c r="I126" s="57"/>
      <c r="J126" s="57"/>
      <c r="K126" s="44"/>
      <c r="L126" s="43"/>
    </row>
    <row r="127" spans="1:12" ht="15">
      <c r="A127" s="14"/>
      <c r="B127" s="15"/>
      <c r="C127" s="11"/>
      <c r="D127" s="7" t="s">
        <v>31</v>
      </c>
      <c r="E127" s="42" t="s">
        <v>41</v>
      </c>
      <c r="F127" s="43">
        <v>30</v>
      </c>
      <c r="G127" s="57">
        <v>1.54</v>
      </c>
      <c r="H127" s="57">
        <v>5.4</v>
      </c>
      <c r="I127" s="57">
        <v>9.9600000000000009</v>
      </c>
      <c r="J127" s="57">
        <v>52.4</v>
      </c>
      <c r="K127" s="44" t="s">
        <v>40</v>
      </c>
      <c r="L127" s="43"/>
    </row>
    <row r="128" spans="1:12" ht="15">
      <c r="A128" s="14"/>
      <c r="B128" s="15"/>
      <c r="C128" s="11"/>
      <c r="D128" s="7" t="s">
        <v>32</v>
      </c>
      <c r="E128" s="42" t="s">
        <v>42</v>
      </c>
      <c r="F128" s="43">
        <v>20</v>
      </c>
      <c r="G128" s="57">
        <v>1.32</v>
      </c>
      <c r="H128" s="57">
        <v>0</v>
      </c>
      <c r="I128" s="57">
        <v>8</v>
      </c>
      <c r="J128" s="57">
        <v>38</v>
      </c>
      <c r="K128" s="44" t="s">
        <v>40</v>
      </c>
      <c r="L128" s="43"/>
    </row>
    <row r="129" spans="1:12" ht="15">
      <c r="A129" s="14"/>
      <c r="B129" s="15"/>
      <c r="C129" s="63"/>
      <c r="D129" s="7" t="s">
        <v>24</v>
      </c>
      <c r="E129" s="42"/>
      <c r="F129" s="43"/>
      <c r="G129" s="57"/>
      <c r="H129" s="57"/>
      <c r="I129" s="57"/>
      <c r="J129" s="57"/>
      <c r="K129" s="44"/>
      <c r="L129" s="43"/>
    </row>
    <row r="130" spans="1:12" ht="15">
      <c r="A130" s="14"/>
      <c r="B130" s="15"/>
      <c r="C130" s="11"/>
      <c r="D130" s="6" t="s">
        <v>30</v>
      </c>
      <c r="E130" s="42" t="s">
        <v>66</v>
      </c>
      <c r="F130" s="43">
        <v>200</v>
      </c>
      <c r="G130" s="57">
        <v>1</v>
      </c>
      <c r="H130" s="57">
        <v>0</v>
      </c>
      <c r="I130" s="57">
        <v>20</v>
      </c>
      <c r="J130" s="57">
        <v>83</v>
      </c>
      <c r="K130" s="44" t="s">
        <v>40</v>
      </c>
      <c r="L130" s="43"/>
    </row>
    <row r="131" spans="1:12" ht="15">
      <c r="A131" s="14"/>
      <c r="B131" s="15"/>
      <c r="C131" s="11"/>
      <c r="D131" s="6"/>
      <c r="E131" s="42"/>
      <c r="F131" s="43"/>
      <c r="G131" s="57"/>
      <c r="H131" s="57"/>
      <c r="I131" s="57"/>
      <c r="J131" s="57"/>
      <c r="K131" s="44"/>
      <c r="L131" s="43"/>
    </row>
    <row r="132" spans="1:12" ht="15">
      <c r="A132" s="16"/>
      <c r="B132" s="17"/>
      <c r="C132" s="8"/>
      <c r="D132" s="18" t="s">
        <v>33</v>
      </c>
      <c r="E132" s="9"/>
      <c r="F132" s="19">
        <f>SUM(F124:F131)</f>
        <v>670</v>
      </c>
      <c r="G132" s="58">
        <f t="shared" ref="G132:J132" si="54">SUM(G124:G131)</f>
        <v>21.86</v>
      </c>
      <c r="H132" s="58">
        <f t="shared" si="54"/>
        <v>12.4</v>
      </c>
      <c r="I132" s="58">
        <f t="shared" si="54"/>
        <v>56.96</v>
      </c>
      <c r="J132" s="58">
        <f t="shared" si="54"/>
        <v>477.4</v>
      </c>
      <c r="K132" s="25"/>
      <c r="L132" s="19">
        <v>76.72</v>
      </c>
    </row>
    <row r="133" spans="1:12" ht="15">
      <c r="A133" s="13">
        <f>A124</f>
        <v>2</v>
      </c>
      <c r="B133" s="13">
        <f>B124</f>
        <v>7</v>
      </c>
      <c r="C133" s="10" t="s">
        <v>25</v>
      </c>
      <c r="D133" s="7" t="s">
        <v>26</v>
      </c>
      <c r="E133" s="50"/>
      <c r="F133" s="43"/>
      <c r="G133" s="57"/>
      <c r="H133" s="57"/>
      <c r="I133" s="57"/>
      <c r="J133" s="57"/>
      <c r="K133" s="44"/>
      <c r="L133" s="43"/>
    </row>
    <row r="134" spans="1:12" ht="15">
      <c r="A134" s="14"/>
      <c r="B134" s="15"/>
      <c r="C134" s="63"/>
      <c r="D134" s="7" t="s">
        <v>27</v>
      </c>
      <c r="E134" s="42"/>
      <c r="F134" s="43"/>
      <c r="G134" s="57"/>
      <c r="H134" s="57"/>
      <c r="I134" s="57"/>
      <c r="J134" s="57"/>
      <c r="K134" s="53"/>
      <c r="L134" s="43"/>
    </row>
    <row r="135" spans="1:12" ht="15">
      <c r="A135" s="14"/>
      <c r="B135" s="15"/>
      <c r="C135" s="11"/>
      <c r="D135" s="7" t="s">
        <v>28</v>
      </c>
      <c r="E135" s="50"/>
      <c r="F135" s="43"/>
      <c r="G135" s="57"/>
      <c r="H135" s="57"/>
      <c r="I135" s="57"/>
      <c r="J135" s="57"/>
      <c r="K135" s="53"/>
      <c r="L135" s="43"/>
    </row>
    <row r="136" spans="1:12" ht="15">
      <c r="A136" s="14"/>
      <c r="B136" s="15"/>
      <c r="C136" s="11"/>
      <c r="D136" s="7" t="s">
        <v>29</v>
      </c>
      <c r="E136" s="50"/>
      <c r="F136" s="43"/>
      <c r="G136" s="57"/>
      <c r="H136" s="57"/>
      <c r="I136" s="57"/>
      <c r="J136" s="57"/>
      <c r="K136" s="53"/>
      <c r="L136" s="43"/>
    </row>
    <row r="137" spans="1:12" ht="15">
      <c r="A137" s="14"/>
      <c r="B137" s="15"/>
      <c r="C137" s="11"/>
      <c r="D137" s="7" t="s">
        <v>30</v>
      </c>
      <c r="E137" s="50"/>
      <c r="F137" s="43"/>
      <c r="G137" s="57"/>
      <c r="H137" s="57"/>
      <c r="I137" s="57"/>
      <c r="J137" s="57"/>
      <c r="K137" s="53"/>
      <c r="L137" s="43"/>
    </row>
    <row r="138" spans="1:12" ht="15">
      <c r="A138" s="14"/>
      <c r="B138" s="15"/>
      <c r="C138" s="11"/>
      <c r="D138" s="7" t="s">
        <v>31</v>
      </c>
      <c r="E138" s="50"/>
      <c r="F138" s="43"/>
      <c r="G138" s="57"/>
      <c r="H138" s="57"/>
      <c r="I138" s="57"/>
      <c r="J138" s="57"/>
      <c r="K138" s="44"/>
      <c r="L138" s="43"/>
    </row>
    <row r="139" spans="1:12" ht="15">
      <c r="A139" s="14"/>
      <c r="B139" s="15"/>
      <c r="C139" s="11"/>
      <c r="D139" s="7" t="s">
        <v>32</v>
      </c>
      <c r="E139" s="50"/>
      <c r="F139" s="43"/>
      <c r="G139" s="57"/>
      <c r="H139" s="57"/>
      <c r="I139" s="57"/>
      <c r="J139" s="57"/>
      <c r="K139" s="44"/>
      <c r="L139" s="43"/>
    </row>
    <row r="140" spans="1:12" ht="15">
      <c r="A140" s="14"/>
      <c r="B140" s="15"/>
      <c r="C140" s="11"/>
      <c r="D140" s="6"/>
      <c r="E140" s="42"/>
      <c r="F140" s="43"/>
      <c r="G140" s="57"/>
      <c r="H140" s="57"/>
      <c r="I140" s="57"/>
      <c r="J140" s="57"/>
      <c r="K140" s="44"/>
      <c r="L140" s="43"/>
    </row>
    <row r="141" spans="1:12" ht="15">
      <c r="A141" s="14"/>
      <c r="B141" s="15"/>
      <c r="C141" s="11"/>
      <c r="D141" s="6"/>
      <c r="E141" s="42"/>
      <c r="F141" s="43"/>
      <c r="G141" s="57"/>
      <c r="H141" s="57"/>
      <c r="I141" s="57"/>
      <c r="J141" s="57"/>
      <c r="K141" s="44"/>
      <c r="L141" s="43"/>
    </row>
    <row r="142" spans="1:12" ht="15">
      <c r="A142" s="16"/>
      <c r="B142" s="17"/>
      <c r="C142" s="8"/>
      <c r="D142" s="18" t="s">
        <v>33</v>
      </c>
      <c r="E142" s="9"/>
      <c r="F142" s="19">
        <f>SUM(F133:F141)</f>
        <v>0</v>
      </c>
      <c r="G142" s="58">
        <f t="shared" ref="G142:J142" si="55">SUM(G133:G141)</f>
        <v>0</v>
      </c>
      <c r="H142" s="58">
        <f t="shared" si="55"/>
        <v>0</v>
      </c>
      <c r="I142" s="58">
        <f t="shared" si="55"/>
        <v>0</v>
      </c>
      <c r="J142" s="58">
        <f t="shared" si="55"/>
        <v>0</v>
      </c>
      <c r="K142" s="25"/>
      <c r="L142" s="19">
        <v>76.72</v>
      </c>
    </row>
    <row r="143" spans="1:12" ht="15">
      <c r="A143" s="33">
        <f>A124</f>
        <v>2</v>
      </c>
      <c r="B143" s="33">
        <f>B124</f>
        <v>7</v>
      </c>
      <c r="C143" s="79" t="s">
        <v>4</v>
      </c>
      <c r="D143" s="80"/>
      <c r="E143" s="31"/>
      <c r="F143" s="32">
        <f>F132+F142</f>
        <v>670</v>
      </c>
      <c r="G143" s="59">
        <f t="shared" ref="G143" si="56">G132+G142</f>
        <v>21.86</v>
      </c>
      <c r="H143" s="59">
        <f t="shared" ref="H143" si="57">H132+H142</f>
        <v>12.4</v>
      </c>
      <c r="I143" s="59">
        <f t="shared" ref="I143" si="58">I132+I142</f>
        <v>56.96</v>
      </c>
      <c r="J143" s="59">
        <f t="shared" ref="J143:L143" si="59">J132+J142</f>
        <v>477.4</v>
      </c>
      <c r="K143" s="32"/>
      <c r="L143" s="32">
        <f t="shared" si="59"/>
        <v>153.44</v>
      </c>
    </row>
    <row r="144" spans="1:12" ht="26.25" thickBot="1">
      <c r="A144" s="20">
        <v>2</v>
      </c>
      <c r="B144" s="21">
        <v>8</v>
      </c>
      <c r="C144" s="22" t="s">
        <v>20</v>
      </c>
      <c r="D144" s="5" t="s">
        <v>21</v>
      </c>
      <c r="E144" s="39" t="s">
        <v>67</v>
      </c>
      <c r="F144" s="40">
        <v>140</v>
      </c>
      <c r="G144" s="56">
        <v>14</v>
      </c>
      <c r="H144" s="56">
        <v>18</v>
      </c>
      <c r="I144" s="56">
        <v>12</v>
      </c>
      <c r="J144" s="56">
        <v>263</v>
      </c>
      <c r="K144" s="41">
        <v>295</v>
      </c>
      <c r="L144" s="40"/>
    </row>
    <row r="145" spans="1:12" ht="15">
      <c r="A145" s="23"/>
      <c r="B145" s="15"/>
      <c r="C145" s="11"/>
      <c r="D145" s="5" t="s">
        <v>21</v>
      </c>
      <c r="E145" s="70" t="s">
        <v>60</v>
      </c>
      <c r="F145" s="71">
        <v>180</v>
      </c>
      <c r="G145" s="72">
        <v>6</v>
      </c>
      <c r="H145" s="72">
        <v>5</v>
      </c>
      <c r="I145" s="72">
        <v>31</v>
      </c>
      <c r="J145" s="72">
        <v>191</v>
      </c>
      <c r="K145" s="73">
        <v>202</v>
      </c>
      <c r="L145" s="71"/>
    </row>
    <row r="146" spans="1:12" ht="15">
      <c r="A146" s="23"/>
      <c r="B146" s="15"/>
      <c r="C146" s="11"/>
      <c r="D146" s="6" t="s">
        <v>26</v>
      </c>
      <c r="E146" s="42" t="s">
        <v>53</v>
      </c>
      <c r="F146" s="43">
        <v>60</v>
      </c>
      <c r="G146" s="57">
        <v>2</v>
      </c>
      <c r="H146" s="57">
        <v>0</v>
      </c>
      <c r="I146" s="57">
        <v>3</v>
      </c>
      <c r="J146" s="57">
        <v>19</v>
      </c>
      <c r="K146" s="43">
        <v>131</v>
      </c>
      <c r="L146" s="43"/>
    </row>
    <row r="147" spans="1:12" ht="15">
      <c r="A147" s="23"/>
      <c r="B147" s="15"/>
      <c r="C147" s="11"/>
      <c r="D147" s="7" t="s">
        <v>22</v>
      </c>
      <c r="E147" s="50" t="s">
        <v>61</v>
      </c>
      <c r="F147" s="43">
        <v>200</v>
      </c>
      <c r="G147" s="57">
        <v>0</v>
      </c>
      <c r="H147" s="57">
        <v>0</v>
      </c>
      <c r="I147" s="57">
        <v>17</v>
      </c>
      <c r="J147" s="57">
        <v>70</v>
      </c>
      <c r="K147" s="44">
        <v>349</v>
      </c>
      <c r="L147" s="43"/>
    </row>
    <row r="148" spans="1:12" ht="15.75" customHeight="1">
      <c r="A148" s="23"/>
      <c r="B148" s="15"/>
      <c r="C148" s="11"/>
      <c r="D148" s="7" t="s">
        <v>31</v>
      </c>
      <c r="E148" s="42" t="s">
        <v>41</v>
      </c>
      <c r="F148" s="43">
        <v>30</v>
      </c>
      <c r="G148" s="57">
        <v>1.54</v>
      </c>
      <c r="H148" s="57">
        <v>5.4</v>
      </c>
      <c r="I148" s="57">
        <v>9.9600000000000009</v>
      </c>
      <c r="J148" s="57">
        <v>52.4</v>
      </c>
      <c r="K148" s="44" t="s">
        <v>40</v>
      </c>
      <c r="L148" s="43"/>
    </row>
    <row r="149" spans="1:12" ht="15.75" customHeight="1">
      <c r="A149" s="23"/>
      <c r="B149" s="15"/>
      <c r="C149" s="11"/>
      <c r="D149" s="7" t="s">
        <v>32</v>
      </c>
      <c r="E149" s="42" t="s">
        <v>42</v>
      </c>
      <c r="F149" s="43">
        <v>20</v>
      </c>
      <c r="G149" s="57">
        <v>1.32</v>
      </c>
      <c r="H149" s="57">
        <v>0</v>
      </c>
      <c r="I149" s="57">
        <v>8</v>
      </c>
      <c r="J149" s="57">
        <v>38</v>
      </c>
      <c r="K149" s="44" t="s">
        <v>40</v>
      </c>
      <c r="L149" s="43"/>
    </row>
    <row r="150" spans="1:12" ht="15">
      <c r="A150" s="23"/>
      <c r="B150" s="15"/>
      <c r="C150" s="11"/>
      <c r="D150" s="7" t="s">
        <v>24</v>
      </c>
      <c r="E150" s="42" t="s">
        <v>46</v>
      </c>
      <c r="F150" s="43">
        <v>100</v>
      </c>
      <c r="G150" s="57">
        <v>0.4</v>
      </c>
      <c r="H150" s="57">
        <v>0.4</v>
      </c>
      <c r="I150" s="57">
        <v>10</v>
      </c>
      <c r="J150" s="57">
        <v>47</v>
      </c>
      <c r="K150" s="44" t="s">
        <v>40</v>
      </c>
      <c r="L150" s="43"/>
    </row>
    <row r="151" spans="1:12" ht="15">
      <c r="A151" s="23"/>
      <c r="B151" s="15"/>
      <c r="C151" s="11"/>
      <c r="D151" s="6"/>
      <c r="E151" s="42"/>
      <c r="F151" s="43"/>
      <c r="G151" s="57"/>
      <c r="H151" s="57"/>
      <c r="I151" s="57"/>
      <c r="J151" s="57"/>
      <c r="K151" s="44"/>
      <c r="L151" s="43"/>
    </row>
    <row r="152" spans="1:12" ht="15">
      <c r="A152" s="23"/>
      <c r="B152" s="15"/>
      <c r="C152" s="11"/>
      <c r="D152" s="6"/>
      <c r="E152" s="42"/>
      <c r="F152" s="43"/>
      <c r="G152" s="57"/>
      <c r="H152" s="57"/>
      <c r="I152" s="57"/>
      <c r="J152" s="57"/>
      <c r="K152" s="44"/>
      <c r="L152" s="43"/>
    </row>
    <row r="153" spans="1:12" ht="15">
      <c r="A153" s="24"/>
      <c r="B153" s="17"/>
      <c r="C153" s="8"/>
      <c r="D153" s="18" t="s">
        <v>33</v>
      </c>
      <c r="E153" s="9"/>
      <c r="F153" s="19">
        <f>SUM(F144:F152)</f>
        <v>730</v>
      </c>
      <c r="G153" s="58">
        <f t="shared" ref="G153:J153" si="60">SUM(G144:G152)</f>
        <v>25.259999999999998</v>
      </c>
      <c r="H153" s="58">
        <f t="shared" si="60"/>
        <v>28.799999999999997</v>
      </c>
      <c r="I153" s="58">
        <f t="shared" si="60"/>
        <v>90.960000000000008</v>
      </c>
      <c r="J153" s="58">
        <f t="shared" si="60"/>
        <v>680.4</v>
      </c>
      <c r="K153" s="25"/>
      <c r="L153" s="19">
        <v>76.72</v>
      </c>
    </row>
    <row r="154" spans="1:12" ht="15">
      <c r="A154" s="26">
        <f>A144</f>
        <v>2</v>
      </c>
      <c r="B154" s="13">
        <f>B144</f>
        <v>8</v>
      </c>
      <c r="C154" s="10" t="s">
        <v>25</v>
      </c>
      <c r="D154" s="7" t="s">
        <v>26</v>
      </c>
      <c r="E154" s="42"/>
      <c r="F154" s="43"/>
      <c r="G154" s="57"/>
      <c r="H154" s="57"/>
      <c r="I154" s="57"/>
      <c r="J154" s="57"/>
      <c r="K154" s="44"/>
      <c r="L154" s="43"/>
    </row>
    <row r="155" spans="1:12" ht="15">
      <c r="A155" s="23"/>
      <c r="B155" s="15"/>
      <c r="C155" s="11"/>
      <c r="D155" s="7" t="s">
        <v>27</v>
      </c>
      <c r="E155" s="50"/>
      <c r="F155" s="43"/>
      <c r="G155" s="57"/>
      <c r="H155" s="57"/>
      <c r="I155" s="57"/>
      <c r="J155" s="57"/>
      <c r="K155" s="44"/>
      <c r="L155" s="43"/>
    </row>
    <row r="156" spans="1:12" ht="15">
      <c r="A156" s="23"/>
      <c r="B156" s="15"/>
      <c r="C156" s="11"/>
      <c r="D156" s="7" t="s">
        <v>28</v>
      </c>
      <c r="E156" s="50"/>
      <c r="F156" s="43"/>
      <c r="G156" s="57"/>
      <c r="H156" s="57"/>
      <c r="I156" s="57"/>
      <c r="J156" s="57"/>
      <c r="K156" s="44"/>
      <c r="L156" s="43"/>
    </row>
    <row r="157" spans="1:12" ht="15">
      <c r="A157" s="23"/>
      <c r="B157" s="15"/>
      <c r="C157" s="11"/>
      <c r="D157" s="7" t="s">
        <v>29</v>
      </c>
      <c r="E157" s="50"/>
      <c r="F157" s="43"/>
      <c r="G157" s="57"/>
      <c r="H157" s="57"/>
      <c r="I157" s="57"/>
      <c r="J157" s="57"/>
      <c r="K157" s="44"/>
      <c r="L157" s="43"/>
    </row>
    <row r="158" spans="1:12" ht="15">
      <c r="A158" s="23"/>
      <c r="B158" s="15"/>
      <c r="C158" s="11"/>
      <c r="D158" s="7" t="s">
        <v>30</v>
      </c>
      <c r="E158" s="50"/>
      <c r="F158" s="43"/>
      <c r="G158" s="57"/>
      <c r="H158" s="57"/>
      <c r="I158" s="57"/>
      <c r="J158" s="57"/>
      <c r="K158" s="44"/>
      <c r="L158" s="43"/>
    </row>
    <row r="159" spans="1:12" ht="15">
      <c r="A159" s="23"/>
      <c r="B159" s="15"/>
      <c r="C159" s="11"/>
      <c r="D159" s="7" t="s">
        <v>31</v>
      </c>
      <c r="E159" s="50"/>
      <c r="F159" s="43"/>
      <c r="G159" s="57"/>
      <c r="H159" s="57"/>
      <c r="I159" s="57"/>
      <c r="J159" s="57"/>
      <c r="K159" s="44"/>
      <c r="L159" s="43"/>
    </row>
    <row r="160" spans="1:12" ht="15">
      <c r="A160" s="23"/>
      <c r="B160" s="15"/>
      <c r="C160" s="11"/>
      <c r="D160" s="7" t="s">
        <v>32</v>
      </c>
      <c r="E160" s="50"/>
      <c r="F160" s="43"/>
      <c r="G160" s="57"/>
      <c r="H160" s="57"/>
      <c r="I160" s="57"/>
      <c r="J160" s="57"/>
      <c r="K160" s="44"/>
      <c r="L160" s="43"/>
    </row>
    <row r="161" spans="1:12" ht="15">
      <c r="A161" s="23"/>
      <c r="B161" s="15"/>
      <c r="C161" s="63"/>
      <c r="D161" s="54" t="s">
        <v>24</v>
      </c>
      <c r="E161" s="50"/>
      <c r="F161" s="43"/>
      <c r="G161" s="57"/>
      <c r="H161" s="57"/>
      <c r="I161" s="57"/>
      <c r="J161" s="57"/>
      <c r="K161" s="53"/>
      <c r="L161" s="43"/>
    </row>
    <row r="162" spans="1:12" ht="15">
      <c r="A162" s="23"/>
      <c r="B162" s="15"/>
      <c r="C162" s="11"/>
      <c r="D162" s="6"/>
      <c r="E162" s="42"/>
      <c r="F162" s="43"/>
      <c r="G162" s="57" t="s">
        <v>39</v>
      </c>
      <c r="H162" s="57"/>
      <c r="I162" s="57"/>
      <c r="J162" s="57"/>
      <c r="K162" s="44"/>
      <c r="L162" s="43"/>
    </row>
    <row r="163" spans="1:12" ht="15">
      <c r="A163" s="24"/>
      <c r="B163" s="17"/>
      <c r="C163" s="8"/>
      <c r="D163" s="18" t="s">
        <v>33</v>
      </c>
      <c r="E163" s="9"/>
      <c r="F163" s="19">
        <f>SUM(F154:F162)</f>
        <v>0</v>
      </c>
      <c r="G163" s="58">
        <f t="shared" ref="G163:J163" si="61">SUM(G154:G162)</f>
        <v>0</v>
      </c>
      <c r="H163" s="58">
        <f t="shared" si="61"/>
        <v>0</v>
      </c>
      <c r="I163" s="58">
        <f t="shared" si="61"/>
        <v>0</v>
      </c>
      <c r="J163" s="58">
        <f t="shared" si="61"/>
        <v>0</v>
      </c>
      <c r="K163" s="25"/>
      <c r="L163" s="19">
        <v>76.72</v>
      </c>
    </row>
    <row r="164" spans="1:12" ht="15">
      <c r="A164" s="29">
        <f>A144</f>
        <v>2</v>
      </c>
      <c r="B164" s="30">
        <f>B144</f>
        <v>8</v>
      </c>
      <c r="C164" s="79" t="s">
        <v>4</v>
      </c>
      <c r="D164" s="80"/>
      <c r="E164" s="31"/>
      <c r="F164" s="32">
        <f>F153+F163</f>
        <v>730</v>
      </c>
      <c r="G164" s="59">
        <f t="shared" ref="G164" si="62">G153+G163</f>
        <v>25.259999999999998</v>
      </c>
      <c r="H164" s="59">
        <f t="shared" ref="H164" si="63">H153+H163</f>
        <v>28.799999999999997</v>
      </c>
      <c r="I164" s="59">
        <f t="shared" ref="I164" si="64">I153+I163</f>
        <v>90.960000000000008</v>
      </c>
      <c r="J164" s="59">
        <f t="shared" ref="J164:L164" si="65">J153+J163</f>
        <v>680.4</v>
      </c>
      <c r="K164" s="32"/>
      <c r="L164" s="32">
        <f t="shared" si="65"/>
        <v>153.44</v>
      </c>
    </row>
    <row r="165" spans="1:12" ht="26.25" thickBot="1">
      <c r="A165" s="20">
        <v>2</v>
      </c>
      <c r="B165" s="21">
        <v>9</v>
      </c>
      <c r="C165" s="22" t="s">
        <v>20</v>
      </c>
      <c r="D165" s="5" t="s">
        <v>21</v>
      </c>
      <c r="E165" s="39" t="s">
        <v>78</v>
      </c>
      <c r="F165" s="40">
        <v>140</v>
      </c>
      <c r="G165" s="56">
        <v>10</v>
      </c>
      <c r="H165" s="56">
        <v>9</v>
      </c>
      <c r="I165" s="56">
        <v>4</v>
      </c>
      <c r="J165" s="56">
        <v>134</v>
      </c>
      <c r="K165" s="41">
        <v>290</v>
      </c>
      <c r="L165" s="40"/>
    </row>
    <row r="166" spans="1:12" ht="15">
      <c r="A166" s="23"/>
      <c r="B166" s="15"/>
      <c r="C166" s="11"/>
      <c r="D166" s="5" t="s">
        <v>21</v>
      </c>
      <c r="E166" s="42" t="s">
        <v>68</v>
      </c>
      <c r="F166" s="43">
        <v>180</v>
      </c>
      <c r="G166" s="57">
        <v>4</v>
      </c>
      <c r="H166" s="57">
        <v>5</v>
      </c>
      <c r="I166" s="57">
        <v>38</v>
      </c>
      <c r="J166" s="57">
        <v>206</v>
      </c>
      <c r="K166" s="44">
        <v>171</v>
      </c>
      <c r="L166" s="43"/>
    </row>
    <row r="167" spans="1:12" ht="15">
      <c r="A167" s="23"/>
      <c r="B167" s="15"/>
      <c r="C167" s="11"/>
      <c r="D167" s="7" t="s">
        <v>22</v>
      </c>
      <c r="E167" s="50" t="s">
        <v>58</v>
      </c>
      <c r="F167" s="43">
        <v>200</v>
      </c>
      <c r="G167" s="57">
        <v>0</v>
      </c>
      <c r="H167" s="57">
        <v>0</v>
      </c>
      <c r="I167" s="57">
        <v>24</v>
      </c>
      <c r="J167" s="57">
        <v>99</v>
      </c>
      <c r="K167" s="53">
        <v>350</v>
      </c>
      <c r="L167" s="43"/>
    </row>
    <row r="168" spans="1:12" ht="15">
      <c r="A168" s="23"/>
      <c r="B168" s="15"/>
      <c r="C168" s="11"/>
      <c r="D168" s="7" t="s">
        <v>31</v>
      </c>
      <c r="E168" s="42" t="s">
        <v>41</v>
      </c>
      <c r="F168" s="43">
        <v>30</v>
      </c>
      <c r="G168" s="57">
        <v>1.54</v>
      </c>
      <c r="H168" s="57">
        <v>5.4</v>
      </c>
      <c r="I168" s="57">
        <v>9.9600000000000009</v>
      </c>
      <c r="J168" s="57">
        <v>52.4</v>
      </c>
      <c r="K168" s="44" t="s">
        <v>40</v>
      </c>
      <c r="L168" s="43"/>
    </row>
    <row r="169" spans="1:12" ht="15">
      <c r="A169" s="23"/>
      <c r="B169" s="15"/>
      <c r="C169" s="11"/>
      <c r="D169" s="7" t="s">
        <v>32</v>
      </c>
      <c r="E169" s="42" t="s">
        <v>42</v>
      </c>
      <c r="F169" s="43">
        <v>20</v>
      </c>
      <c r="G169" s="57">
        <v>1.32</v>
      </c>
      <c r="H169" s="57">
        <v>0</v>
      </c>
      <c r="I169" s="57">
        <v>8</v>
      </c>
      <c r="J169" s="57">
        <v>38</v>
      </c>
      <c r="K169" s="44" t="s">
        <v>40</v>
      </c>
      <c r="L169" s="43"/>
    </row>
    <row r="170" spans="1:12" ht="15">
      <c r="A170" s="23"/>
      <c r="B170" s="15"/>
      <c r="C170" s="11"/>
      <c r="D170" s="7" t="s">
        <v>26</v>
      </c>
      <c r="E170" s="50" t="s">
        <v>74</v>
      </c>
      <c r="F170" s="43">
        <v>60</v>
      </c>
      <c r="G170" s="57">
        <v>1</v>
      </c>
      <c r="H170" s="57">
        <v>0</v>
      </c>
      <c r="I170" s="57">
        <v>2</v>
      </c>
      <c r="J170" s="57">
        <v>8</v>
      </c>
      <c r="K170" s="53" t="s">
        <v>62</v>
      </c>
      <c r="L170" s="43"/>
    </row>
    <row r="171" spans="1:12" ht="15">
      <c r="A171" s="23"/>
      <c r="B171" s="15"/>
      <c r="C171" s="63"/>
      <c r="D171" s="6" t="s">
        <v>24</v>
      </c>
      <c r="E171" s="42" t="s">
        <v>46</v>
      </c>
      <c r="F171" s="43">
        <v>100</v>
      </c>
      <c r="G171" s="57">
        <v>0</v>
      </c>
      <c r="H171" s="57">
        <v>0</v>
      </c>
      <c r="I171" s="57">
        <v>10</v>
      </c>
      <c r="J171" s="57">
        <v>47</v>
      </c>
      <c r="K171" s="44" t="s">
        <v>40</v>
      </c>
      <c r="L171" s="43"/>
    </row>
    <row r="172" spans="1:12" ht="15">
      <c r="A172" s="23"/>
      <c r="B172" s="15"/>
      <c r="C172" s="11"/>
      <c r="D172" s="6"/>
      <c r="E172" s="42"/>
      <c r="F172" s="43"/>
      <c r="G172" s="57"/>
      <c r="H172" s="57"/>
      <c r="I172" s="57"/>
      <c r="J172" s="57"/>
      <c r="K172" s="44"/>
      <c r="L172" s="43"/>
    </row>
    <row r="173" spans="1:12" ht="15">
      <c r="A173" s="24"/>
      <c r="B173" s="17"/>
      <c r="C173" s="8"/>
      <c r="D173" s="18" t="s">
        <v>33</v>
      </c>
      <c r="E173" s="9"/>
      <c r="F173" s="19">
        <f>SUM(F165:F172)</f>
        <v>730</v>
      </c>
      <c r="G173" s="58">
        <f t="shared" ref="G173:J173" si="66">SUM(G165:G172)</f>
        <v>17.86</v>
      </c>
      <c r="H173" s="58">
        <f t="shared" si="66"/>
        <v>19.399999999999999</v>
      </c>
      <c r="I173" s="58">
        <f t="shared" si="66"/>
        <v>95.960000000000008</v>
      </c>
      <c r="J173" s="58">
        <f t="shared" si="66"/>
        <v>584.4</v>
      </c>
      <c r="K173" s="25"/>
      <c r="L173" s="19">
        <v>76.72</v>
      </c>
    </row>
    <row r="174" spans="1:12" ht="15">
      <c r="A174" s="26">
        <f>A165</f>
        <v>2</v>
      </c>
      <c r="B174" s="13">
        <f>B165</f>
        <v>9</v>
      </c>
      <c r="C174" s="10" t="s">
        <v>25</v>
      </c>
      <c r="D174" s="7" t="s">
        <v>26</v>
      </c>
      <c r="E174" s="42"/>
      <c r="F174" s="43"/>
      <c r="G174" s="57"/>
      <c r="H174" s="57"/>
      <c r="I174" s="57"/>
      <c r="J174" s="57"/>
      <c r="K174" s="44"/>
      <c r="L174" s="43"/>
    </row>
    <row r="175" spans="1:12" ht="15">
      <c r="A175" s="23"/>
      <c r="B175" s="15"/>
      <c r="C175" s="11"/>
      <c r="D175" s="7" t="s">
        <v>27</v>
      </c>
      <c r="E175" s="42"/>
      <c r="F175" s="43"/>
      <c r="G175" s="57"/>
      <c r="H175" s="57"/>
      <c r="I175" s="57"/>
      <c r="J175" s="57"/>
      <c r="K175" s="44"/>
      <c r="L175" s="43"/>
    </row>
    <row r="176" spans="1:12" ht="15">
      <c r="A176" s="23"/>
      <c r="B176" s="15"/>
      <c r="C176" s="11"/>
      <c r="D176" s="7" t="s">
        <v>28</v>
      </c>
      <c r="E176" s="42"/>
      <c r="F176" s="43"/>
      <c r="G176" s="57"/>
      <c r="H176" s="57"/>
      <c r="I176" s="57"/>
      <c r="J176" s="57"/>
      <c r="K176" s="44"/>
      <c r="L176" s="43"/>
    </row>
    <row r="177" spans="1:12" ht="15">
      <c r="A177" s="23"/>
      <c r="B177" s="15"/>
      <c r="C177" s="11"/>
      <c r="D177" s="7" t="s">
        <v>29</v>
      </c>
      <c r="E177" s="42"/>
      <c r="F177" s="43"/>
      <c r="G177" s="57"/>
      <c r="H177" s="57"/>
      <c r="I177" s="57"/>
      <c r="J177" s="57"/>
      <c r="K177" s="44"/>
      <c r="L177" s="43"/>
    </row>
    <row r="178" spans="1:12" ht="15">
      <c r="A178" s="23"/>
      <c r="B178" s="15"/>
      <c r="C178" s="63"/>
      <c r="D178" s="7" t="s">
        <v>30</v>
      </c>
      <c r="E178" s="42"/>
      <c r="F178" s="43"/>
      <c r="G178" s="57"/>
      <c r="H178" s="57"/>
      <c r="I178" s="57"/>
      <c r="J178" s="57"/>
      <c r="K178" s="44"/>
      <c r="L178" s="43"/>
    </row>
    <row r="179" spans="1:12" ht="15">
      <c r="A179" s="23"/>
      <c r="B179" s="15"/>
      <c r="C179" s="11"/>
      <c r="D179" s="7" t="s">
        <v>31</v>
      </c>
      <c r="E179" s="42"/>
      <c r="F179" s="43"/>
      <c r="G179" s="57"/>
      <c r="H179" s="57"/>
      <c r="I179" s="57"/>
      <c r="J179" s="57"/>
      <c r="K179" s="44"/>
      <c r="L179" s="43"/>
    </row>
    <row r="180" spans="1:12" ht="15">
      <c r="A180" s="23"/>
      <c r="B180" s="15"/>
      <c r="C180" s="11"/>
      <c r="D180" s="7" t="s">
        <v>32</v>
      </c>
      <c r="E180" s="42"/>
      <c r="F180" s="43"/>
      <c r="G180" s="57"/>
      <c r="H180" s="57"/>
      <c r="I180" s="57"/>
      <c r="J180" s="57"/>
      <c r="K180" s="44"/>
      <c r="L180" s="43"/>
    </row>
    <row r="181" spans="1:12" ht="15">
      <c r="A181" s="23"/>
      <c r="B181" s="15"/>
      <c r="C181" s="11"/>
      <c r="D181" s="6"/>
      <c r="E181" s="42"/>
      <c r="F181" s="43"/>
      <c r="G181" s="57"/>
      <c r="H181" s="57"/>
      <c r="I181" s="57"/>
      <c r="J181" s="57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57"/>
      <c r="H182" s="57"/>
      <c r="I182" s="57"/>
      <c r="J182" s="57"/>
      <c r="K182" s="44"/>
      <c r="L182" s="43"/>
    </row>
    <row r="183" spans="1:12" ht="15">
      <c r="A183" s="24"/>
      <c r="B183" s="17"/>
      <c r="C183" s="8"/>
      <c r="D183" s="18" t="s">
        <v>33</v>
      </c>
      <c r="E183" s="9"/>
      <c r="F183" s="19">
        <f>SUM(F174:F182)</f>
        <v>0</v>
      </c>
      <c r="G183" s="58">
        <f t="shared" ref="G183:J183" si="67">SUM(G174:G182)</f>
        <v>0</v>
      </c>
      <c r="H183" s="58">
        <f t="shared" si="67"/>
        <v>0</v>
      </c>
      <c r="I183" s="58">
        <f t="shared" si="67"/>
        <v>0</v>
      </c>
      <c r="J183" s="58">
        <f t="shared" si="67"/>
        <v>0</v>
      </c>
      <c r="K183" s="25"/>
      <c r="L183" s="19">
        <v>76.72</v>
      </c>
    </row>
    <row r="184" spans="1:12" ht="15">
      <c r="A184" s="29">
        <f>A165</f>
        <v>2</v>
      </c>
      <c r="B184" s="30">
        <f>B165</f>
        <v>9</v>
      </c>
      <c r="C184" s="79" t="s">
        <v>4</v>
      </c>
      <c r="D184" s="80"/>
      <c r="E184" s="31"/>
      <c r="F184" s="32">
        <f>F173+F183</f>
        <v>730</v>
      </c>
      <c r="G184" s="59">
        <f t="shared" ref="G184" si="68">G173+G183</f>
        <v>17.86</v>
      </c>
      <c r="H184" s="59">
        <f t="shared" ref="H184" si="69">H173+H183</f>
        <v>19.399999999999999</v>
      </c>
      <c r="I184" s="59">
        <f t="shared" ref="I184" si="70">I173+I183</f>
        <v>95.960000000000008</v>
      </c>
      <c r="J184" s="59">
        <f t="shared" ref="J184:L184" si="71">J173+J183</f>
        <v>584.4</v>
      </c>
      <c r="K184" s="32"/>
      <c r="L184" s="32">
        <f t="shared" si="71"/>
        <v>153.44</v>
      </c>
    </row>
    <row r="185" spans="1:12" ht="25.5">
      <c r="A185" s="20">
        <v>2</v>
      </c>
      <c r="B185" s="21">
        <v>10</v>
      </c>
      <c r="C185" s="22" t="s">
        <v>20</v>
      </c>
      <c r="D185" s="5" t="s">
        <v>21</v>
      </c>
      <c r="E185" s="39" t="s">
        <v>69</v>
      </c>
      <c r="F185" s="40">
        <v>220</v>
      </c>
      <c r="G185" s="56">
        <v>6</v>
      </c>
      <c r="H185" s="56">
        <v>3</v>
      </c>
      <c r="I185" s="56">
        <v>40</v>
      </c>
      <c r="J185" s="56">
        <v>214</v>
      </c>
      <c r="K185" s="41">
        <v>181</v>
      </c>
      <c r="L185" s="40"/>
    </row>
    <row r="186" spans="1:12" ht="15">
      <c r="A186" s="23"/>
      <c r="B186" s="15"/>
      <c r="C186" s="11"/>
      <c r="D186" s="6" t="s">
        <v>79</v>
      </c>
      <c r="E186" s="42" t="s">
        <v>76</v>
      </c>
      <c r="F186" s="43">
        <v>15</v>
      </c>
      <c r="G186" s="57">
        <v>4</v>
      </c>
      <c r="H186" s="57">
        <v>4</v>
      </c>
      <c r="I186" s="57">
        <v>0</v>
      </c>
      <c r="J186" s="57">
        <v>54</v>
      </c>
      <c r="K186" s="44"/>
      <c r="L186" s="43"/>
    </row>
    <row r="187" spans="1:12" ht="15">
      <c r="A187" s="23"/>
      <c r="B187" s="15"/>
      <c r="C187" s="11"/>
      <c r="D187" s="6" t="s">
        <v>79</v>
      </c>
      <c r="E187" s="42" t="s">
        <v>77</v>
      </c>
      <c r="F187" s="43">
        <v>10</v>
      </c>
      <c r="G187" s="57">
        <v>0</v>
      </c>
      <c r="H187" s="57">
        <v>7</v>
      </c>
      <c r="I187" s="57">
        <v>0</v>
      </c>
      <c r="J187" s="57">
        <v>66</v>
      </c>
      <c r="K187" s="44"/>
      <c r="L187" s="43"/>
    </row>
    <row r="188" spans="1:12" ht="15">
      <c r="A188" s="23"/>
      <c r="B188" s="15"/>
      <c r="C188" s="11"/>
      <c r="D188" s="7" t="s">
        <v>22</v>
      </c>
      <c r="E188" s="42" t="s">
        <v>70</v>
      </c>
      <c r="F188" s="43">
        <v>200</v>
      </c>
      <c r="G188" s="57">
        <v>3</v>
      </c>
      <c r="H188" s="57">
        <v>3</v>
      </c>
      <c r="I188" s="57">
        <v>25</v>
      </c>
      <c r="J188" s="57">
        <v>134</v>
      </c>
      <c r="K188" s="44">
        <v>382</v>
      </c>
      <c r="L188" s="43"/>
    </row>
    <row r="189" spans="1:12" ht="15">
      <c r="A189" s="23"/>
      <c r="B189" s="15"/>
      <c r="C189" s="11"/>
      <c r="D189" s="7" t="s">
        <v>31</v>
      </c>
      <c r="E189" s="42" t="s">
        <v>41</v>
      </c>
      <c r="F189" s="43">
        <v>30</v>
      </c>
      <c r="G189" s="57">
        <v>1.54</v>
      </c>
      <c r="H189" s="57">
        <v>5.4</v>
      </c>
      <c r="I189" s="57">
        <v>9.9600000000000009</v>
      </c>
      <c r="J189" s="57">
        <v>52.4</v>
      </c>
      <c r="K189" s="44" t="s">
        <v>40</v>
      </c>
      <c r="L189" s="43"/>
    </row>
    <row r="190" spans="1:12" ht="15">
      <c r="A190" s="23"/>
      <c r="B190" s="15"/>
      <c r="C190" s="11"/>
      <c r="D190" s="7" t="s">
        <v>32</v>
      </c>
      <c r="E190" s="42" t="s">
        <v>42</v>
      </c>
      <c r="F190" s="43">
        <v>20</v>
      </c>
      <c r="G190" s="57">
        <v>1.32</v>
      </c>
      <c r="H190" s="57">
        <v>0</v>
      </c>
      <c r="I190" s="57">
        <v>8</v>
      </c>
      <c r="J190" s="57">
        <v>38</v>
      </c>
      <c r="K190" s="44" t="s">
        <v>40</v>
      </c>
      <c r="L190" s="43"/>
    </row>
    <row r="191" spans="1:12" ht="30">
      <c r="A191" s="23"/>
      <c r="B191" s="15"/>
      <c r="C191" s="63"/>
      <c r="D191" s="74" t="s">
        <v>71</v>
      </c>
      <c r="E191" s="42" t="s">
        <v>73</v>
      </c>
      <c r="F191" s="43">
        <v>50</v>
      </c>
      <c r="G191" s="57">
        <v>2</v>
      </c>
      <c r="H191" s="57">
        <v>1</v>
      </c>
      <c r="I191" s="57">
        <v>21</v>
      </c>
      <c r="J191" s="57">
        <v>96</v>
      </c>
      <c r="K191" s="44" t="s">
        <v>40</v>
      </c>
      <c r="L191" s="43"/>
    </row>
    <row r="192" spans="1:12" ht="15">
      <c r="A192" s="23"/>
      <c r="B192" s="15"/>
      <c r="C192" s="11"/>
      <c r="D192" s="6"/>
      <c r="E192" s="42"/>
      <c r="F192" s="43"/>
      <c r="G192" s="57"/>
      <c r="H192" s="57"/>
      <c r="I192" s="57"/>
      <c r="J192" s="57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57"/>
      <c r="H193" s="57"/>
      <c r="I193" s="57"/>
      <c r="J193" s="57"/>
      <c r="K193" s="44"/>
      <c r="L193" s="43"/>
    </row>
    <row r="194" spans="1:12" ht="15.75" customHeight="1">
      <c r="A194" s="24"/>
      <c r="B194" s="17"/>
      <c r="C194" s="8"/>
      <c r="D194" s="18" t="s">
        <v>33</v>
      </c>
      <c r="E194" s="9"/>
      <c r="F194" s="19">
        <f>SUM(F185:F193)</f>
        <v>545</v>
      </c>
      <c r="G194" s="58">
        <f t="shared" ref="G194:J194" si="72">SUM(G185:G193)</f>
        <v>17.86</v>
      </c>
      <c r="H194" s="58">
        <f t="shared" si="72"/>
        <v>23.4</v>
      </c>
      <c r="I194" s="58">
        <f t="shared" si="72"/>
        <v>103.96000000000001</v>
      </c>
      <c r="J194" s="58">
        <f t="shared" si="72"/>
        <v>654.4</v>
      </c>
      <c r="K194" s="25"/>
      <c r="L194" s="19">
        <v>76.72</v>
      </c>
    </row>
    <row r="195" spans="1:12" ht="15">
      <c r="A195" s="26">
        <f>A185</f>
        <v>2</v>
      </c>
      <c r="B195" s="13">
        <f>B185</f>
        <v>10</v>
      </c>
      <c r="C195" s="10" t="s">
        <v>25</v>
      </c>
      <c r="D195" s="7" t="s">
        <v>26</v>
      </c>
      <c r="E195" s="42"/>
      <c r="F195" s="43"/>
      <c r="G195" s="57"/>
      <c r="H195" s="57"/>
      <c r="I195" s="57"/>
      <c r="J195" s="57"/>
      <c r="K195" s="44"/>
      <c r="L195" s="43"/>
    </row>
    <row r="196" spans="1:12" ht="15">
      <c r="A196" s="23"/>
      <c r="B196" s="15"/>
      <c r="C196" s="11"/>
      <c r="D196" s="7" t="s">
        <v>27</v>
      </c>
      <c r="E196" s="42"/>
      <c r="F196" s="43"/>
      <c r="G196" s="57"/>
      <c r="H196" s="57"/>
      <c r="I196" s="57"/>
      <c r="J196" s="57"/>
      <c r="K196" s="44"/>
      <c r="L196" s="43"/>
    </row>
    <row r="197" spans="1:12" ht="15">
      <c r="A197" s="23"/>
      <c r="B197" s="15"/>
      <c r="C197" s="11"/>
      <c r="D197" s="7" t="s">
        <v>28</v>
      </c>
      <c r="E197" s="42"/>
      <c r="F197" s="43"/>
      <c r="G197" s="57"/>
      <c r="H197" s="57"/>
      <c r="I197" s="57"/>
      <c r="J197" s="57"/>
      <c r="K197" s="44"/>
      <c r="L197" s="43"/>
    </row>
    <row r="198" spans="1:12" ht="15">
      <c r="A198" s="23"/>
      <c r="B198" s="15"/>
      <c r="C198" s="11"/>
      <c r="D198" s="7" t="s">
        <v>29</v>
      </c>
      <c r="E198" s="42"/>
      <c r="F198" s="43"/>
      <c r="G198" s="57"/>
      <c r="H198" s="57"/>
      <c r="I198" s="57"/>
      <c r="J198" s="57"/>
      <c r="K198" s="44"/>
      <c r="L198" s="43"/>
    </row>
    <row r="199" spans="1:12" ht="15">
      <c r="A199" s="23"/>
      <c r="B199" s="15"/>
      <c r="C199" s="11"/>
      <c r="D199" s="7" t="s">
        <v>30</v>
      </c>
      <c r="E199" s="42"/>
      <c r="F199" s="43"/>
      <c r="G199" s="57"/>
      <c r="H199" s="57"/>
      <c r="I199" s="57"/>
      <c r="J199" s="57"/>
      <c r="K199" s="44"/>
      <c r="L199" s="43"/>
    </row>
    <row r="200" spans="1:12" ht="15">
      <c r="A200" s="23"/>
      <c r="B200" s="15"/>
      <c r="C200" s="11"/>
      <c r="D200" s="7" t="s">
        <v>31</v>
      </c>
      <c r="E200" s="42"/>
      <c r="F200" s="43"/>
      <c r="G200" s="57"/>
      <c r="H200" s="57"/>
      <c r="I200" s="57"/>
      <c r="J200" s="57"/>
      <c r="K200" s="44"/>
      <c r="L200" s="43"/>
    </row>
    <row r="201" spans="1:12" ht="15">
      <c r="A201" s="23"/>
      <c r="B201" s="15"/>
      <c r="C201" s="11"/>
      <c r="D201" s="7" t="s">
        <v>32</v>
      </c>
      <c r="E201" s="42"/>
      <c r="F201" s="43"/>
      <c r="G201" s="57"/>
      <c r="H201" s="57"/>
      <c r="I201" s="57"/>
      <c r="J201" s="57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57"/>
      <c r="H202" s="57"/>
      <c r="I202" s="57"/>
      <c r="J202" s="57"/>
      <c r="K202" s="44"/>
      <c r="L202" s="43"/>
    </row>
    <row r="203" spans="1:12" ht="15">
      <c r="A203" s="23"/>
      <c r="B203" s="15"/>
      <c r="C203" s="11"/>
      <c r="D203" s="6"/>
      <c r="E203" s="42"/>
      <c r="F203" s="43"/>
      <c r="G203" s="57"/>
      <c r="H203" s="57"/>
      <c r="I203" s="57"/>
      <c r="J203" s="57"/>
      <c r="K203" s="44"/>
      <c r="L203" s="43"/>
    </row>
    <row r="204" spans="1:12" ht="15">
      <c r="A204" s="24"/>
      <c r="B204" s="17"/>
      <c r="C204" s="8"/>
      <c r="D204" s="18" t="s">
        <v>33</v>
      </c>
      <c r="E204" s="9"/>
      <c r="F204" s="19">
        <f>SUM(F195:F203)</f>
        <v>0</v>
      </c>
      <c r="G204" s="58">
        <f t="shared" ref="G204:J204" si="73">SUM(G195:G203)</f>
        <v>0</v>
      </c>
      <c r="H204" s="58">
        <f t="shared" si="73"/>
        <v>0</v>
      </c>
      <c r="I204" s="58">
        <f t="shared" si="73"/>
        <v>0</v>
      </c>
      <c r="J204" s="58">
        <f t="shared" si="73"/>
        <v>0</v>
      </c>
      <c r="K204" s="25"/>
      <c r="L204" s="65">
        <v>76.72</v>
      </c>
    </row>
    <row r="205" spans="1:12" ht="15">
      <c r="A205" s="29">
        <f>A185</f>
        <v>2</v>
      </c>
      <c r="B205" s="30">
        <f>B185</f>
        <v>10</v>
      </c>
      <c r="C205" s="79" t="s">
        <v>4</v>
      </c>
      <c r="D205" s="80"/>
      <c r="E205" s="31"/>
      <c r="F205" s="32">
        <f>F194+F204</f>
        <v>545</v>
      </c>
      <c r="G205" s="59">
        <f t="shared" ref="G205" si="74">G194+G204</f>
        <v>17.86</v>
      </c>
      <c r="H205" s="59">
        <f t="shared" ref="H205" si="75">H194+H204</f>
        <v>23.4</v>
      </c>
      <c r="I205" s="59">
        <f t="shared" ref="I205" si="76">I194+I204</f>
        <v>103.96000000000001</v>
      </c>
      <c r="J205" s="59">
        <f t="shared" ref="J205:L205" si="77">J194+J204</f>
        <v>654.4</v>
      </c>
      <c r="K205" s="32"/>
      <c r="L205" s="32">
        <f t="shared" si="77"/>
        <v>153.44</v>
      </c>
    </row>
    <row r="206" spans="1:12">
      <c r="A206" s="27"/>
      <c r="B206" s="28"/>
      <c r="C206" s="81" t="s">
        <v>5</v>
      </c>
      <c r="D206" s="81"/>
      <c r="E206" s="81"/>
      <c r="F206" s="61">
        <f>(F24+F44+F64+F83+F103+F123+F143+F164+F184+F205)/(IF(F24=0,0,1)+IF(F44=0,0,1)+IF(F64=0,0,1)+IF(F83=0,0,1)+IF(F103=0,0,1)+IF(F123=0,0,1)+IF(F143=0,0,1)+IF(F164=0,0,1)+IF(F184=0,0,1)+IF(F205=0,0,1))</f>
        <v>643.29999999999995</v>
      </c>
      <c r="G206" s="60">
        <f t="shared" ref="G206:J206" si="78">(G24+G44+G64+G83+G103+G123+G143+G164+G184+G205)/(IF(G24=0,0,1)+IF(G44=0,0,1)+IF(G64=0,0,1)+IF(G83=0,0,1)+IF(G103=0,0,1)+IF(G123=0,0,1)+IF(G143=0,0,1)+IF(G164=0,0,1)+IF(G184=0,0,1)+IF(G205=0,0,1))</f>
        <v>22.356999999999999</v>
      </c>
      <c r="H206" s="60">
        <f t="shared" si="78"/>
        <v>24.02</v>
      </c>
      <c r="I206" s="60">
        <f t="shared" si="78"/>
        <v>78.664000000000016</v>
      </c>
      <c r="J206" s="60">
        <f t="shared" si="78"/>
        <v>590.45999999999992</v>
      </c>
      <c r="K206" s="34"/>
      <c r="L206" s="66">
        <f>(L24+L44+L64+L83+L103+L123+L143+L164+L184+L205)/(IF(L24=0,0,1)+IF(L44=0,0,1)+IF(L64=0,0,1)+IF(L83=0,0,1)+IF(L103=0,0,1)+IF(L123=0,0,1)+IF(L143=0,0,1)+IF(L164=0,0,1)+IF(L184=0,0,1)+IF(L205=0,0,1))</f>
        <v>153.44000000000003</v>
      </c>
    </row>
  </sheetData>
  <mergeCells count="14">
    <mergeCell ref="C83:D83"/>
    <mergeCell ref="C103:D103"/>
    <mergeCell ref="C24:D24"/>
    <mergeCell ref="C206:E206"/>
    <mergeCell ref="C205:D205"/>
    <mergeCell ref="C123:D123"/>
    <mergeCell ref="C143:D143"/>
    <mergeCell ref="C164:D164"/>
    <mergeCell ref="C184:D184"/>
    <mergeCell ref="C1:E1"/>
    <mergeCell ref="H1:K1"/>
    <mergeCell ref="H2:K2"/>
    <mergeCell ref="C44:D44"/>
    <mergeCell ref="C64:D64"/>
  </mergeCells>
  <pageMargins left="0.7" right="0.7" top="0.75" bottom="0.75" header="0.3" footer="0.3"/>
  <pageSetup paperSize="9" scale="59" orientation="portrait" r:id="rId1"/>
  <rowBreaks count="2" manualBreakCount="2">
    <brk id="64" max="16383" man="1"/>
    <brk id="1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2022-05-16T14:23:56Z</dcterms:created>
  <dcterms:modified xsi:type="dcterms:W3CDTF">2024-09-29T12:38:57Z</dcterms:modified>
</cp:coreProperties>
</file>